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czelnaizbalekarska.sharepoint.com/sites/PracownicyNIL/Departments/NSL/dokumenty_NSL/sprawozdawczosc/ROK 2023/"/>
    </mc:Choice>
  </mc:AlternateContent>
  <xr:revisionPtr revIDLastSave="1978" documentId="8_{6256B01D-55C3-4F89-B3C4-775D86FCE5A2}" xr6:coauthVersionLast="47" xr6:coauthVersionMax="47" xr10:uidLastSave="{5302E6BC-A73A-4871-A8E1-10B17FE4DC22}"/>
  <bookViews>
    <workbookView xWindow="-120" yWindow="-120" windowWidth="29040" windowHeight="15720" xr2:uid="{B344C0B6-BC21-42C9-B586-4C8BF758FB7A}"/>
  </bookViews>
  <sheets>
    <sheet name="Dane liczbowe" sheetId="1" r:id="rId1"/>
    <sheet name="Specjalizac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5" i="1" l="1"/>
  <c r="AA36" i="1"/>
  <c r="AA37" i="1"/>
  <c r="AA38" i="1"/>
  <c r="AA39" i="1"/>
  <c r="AA40" i="1"/>
  <c r="AA41" i="1"/>
  <c r="AA42" i="1"/>
  <c r="AA127" i="2"/>
  <c r="AA128" i="2"/>
  <c r="AA129" i="2"/>
  <c r="AA130" i="2"/>
  <c r="AA131" i="2"/>
  <c r="AA132" i="2"/>
  <c r="AA133" i="2"/>
  <c r="AA134" i="2"/>
  <c r="AA135" i="2"/>
  <c r="AA136" i="2"/>
  <c r="AA137" i="2"/>
  <c r="AA126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56" i="1"/>
  <c r="AA57" i="1"/>
  <c r="AA58" i="1"/>
  <c r="AA59" i="1"/>
  <c r="AA60" i="1"/>
  <c r="AA61" i="1"/>
  <c r="AA62" i="1"/>
  <c r="AA63" i="1"/>
  <c r="AA64" i="1"/>
  <c r="AA65" i="1"/>
  <c r="AA10" i="2"/>
  <c r="AA11" i="2"/>
  <c r="AA12" i="2"/>
  <c r="AA13" i="2"/>
  <c r="AA14" i="2"/>
  <c r="AA30" i="1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10" i="2"/>
  <c r="AA111" i="2"/>
  <c r="AA112" i="2"/>
  <c r="AA113" i="2"/>
  <c r="AA114" i="2"/>
  <c r="AA3" i="2"/>
  <c r="AA4" i="2"/>
  <c r="AA5" i="2"/>
  <c r="AA6" i="2"/>
  <c r="AA7" i="2"/>
  <c r="AA8" i="2"/>
  <c r="AA9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A49" i="1"/>
  <c r="AA50" i="1"/>
  <c r="AA51" i="1"/>
  <c r="A28" i="2" l="1"/>
  <c r="A29" i="2" s="1"/>
  <c r="A30" i="2" s="1"/>
  <c r="A31" i="2" s="1"/>
  <c r="A32" i="2" s="1"/>
  <c r="AA55" i="1"/>
  <c r="AA46" i="1"/>
  <c r="AA45" i="1"/>
  <c r="AA44" i="1"/>
  <c r="AA34" i="1"/>
  <c r="AA31" i="1"/>
  <c r="AA29" i="1"/>
  <c r="AA28" i="1"/>
  <c r="AA27" i="1"/>
  <c r="AA26" i="1"/>
  <c r="AA25" i="1"/>
  <c r="AA24" i="1"/>
  <c r="AA23" i="1"/>
  <c r="AA21" i="1"/>
  <c r="AA19" i="1"/>
  <c r="AA16" i="1"/>
  <c r="AA15" i="1"/>
  <c r="AA14" i="1"/>
  <c r="AA12" i="1"/>
  <c r="AA11" i="1"/>
  <c r="AA10" i="1"/>
  <c r="AA9" i="1"/>
  <c r="AA8" i="1"/>
  <c r="AA7" i="1"/>
  <c r="AA6" i="1"/>
  <c r="AA5" i="1"/>
  <c r="AA4" i="1"/>
  <c r="AA3" i="1"/>
  <c r="AA2" i="1"/>
  <c r="A33" i="2" l="1"/>
  <c r="A34" i="2" s="1"/>
  <c r="A35" i="2" s="1"/>
  <c r="A36" i="2" s="1"/>
  <c r="A37" i="2" l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</calcChain>
</file>

<file path=xl/sharedStrings.xml><?xml version="1.0" encoding="utf-8"?>
<sst xmlns="http://schemas.openxmlformats.org/spreadsheetml/2006/main" count="505" uniqueCount="361">
  <si>
    <t>Lp.</t>
  </si>
  <si>
    <t>Białystok</t>
  </si>
  <si>
    <t>Bielsko-Biała</t>
  </si>
  <si>
    <t>Bydgoszcz</t>
  </si>
  <si>
    <t>Częstochowa</t>
  </si>
  <si>
    <t>Gdańsk</t>
  </si>
  <si>
    <t>Gorzów Wlkp.</t>
  </si>
  <si>
    <t>Katowice</t>
  </si>
  <si>
    <t>Kielce</t>
  </si>
  <si>
    <t>Koszalin</t>
  </si>
  <si>
    <t>Kraków</t>
  </si>
  <si>
    <t>Lublin</t>
  </si>
  <si>
    <t>Łódź</t>
  </si>
  <si>
    <t>Olsztyn</t>
  </si>
  <si>
    <t>Opole</t>
  </si>
  <si>
    <t>Płock</t>
  </si>
  <si>
    <t>Poznań</t>
  </si>
  <si>
    <t>Rzeszów</t>
  </si>
  <si>
    <t>Szczecin</t>
  </si>
  <si>
    <t>Tarnów</t>
  </si>
  <si>
    <t>Toruń</t>
  </si>
  <si>
    <t>Warszawa</t>
  </si>
  <si>
    <t>Wrocław</t>
  </si>
  <si>
    <t>Zielona Góra</t>
  </si>
  <si>
    <t>SL Wojskowej IL</t>
  </si>
  <si>
    <t>SUMA</t>
  </si>
  <si>
    <t>1.</t>
  </si>
  <si>
    <t>Liczba spraw, które wpłynęły do sądu w ciągu roku sprawozdawczego 2023</t>
  </si>
  <si>
    <t>1.1</t>
  </si>
  <si>
    <t>Liczba lekarzy objętych wnioskami o ukaranie</t>
  </si>
  <si>
    <t>1.2</t>
  </si>
  <si>
    <t>Liczba lekarzy, którzy zostali wcześniej ukarani przez sąd lekarski</t>
  </si>
  <si>
    <t>_</t>
  </si>
  <si>
    <t>1.3</t>
  </si>
  <si>
    <t>Liczba spraw wymagajaca rozpatrzenia na posiedzeniu - zażalenia, wnioski</t>
  </si>
  <si>
    <t>2.</t>
  </si>
  <si>
    <t>Sprawy do rozpoznania na rozprawie głównej pozostałe z 2022 roku /ubiegłych lat/</t>
  </si>
  <si>
    <t>3.</t>
  </si>
  <si>
    <t>Sprawy wymagające rozpatrzenia na posiedzeniu pozostałe z 2022 roku /ubiegłych lat/</t>
  </si>
  <si>
    <t>4.</t>
  </si>
  <si>
    <t>Wokandy sądu w 2023 roku</t>
  </si>
  <si>
    <t>4.1</t>
  </si>
  <si>
    <t xml:space="preserve">Ilość przeprowadzonych rozpraw głównych w 2023 roku </t>
  </si>
  <si>
    <t>4.2</t>
  </si>
  <si>
    <t>Posiedzenia w 2023 roku</t>
  </si>
  <si>
    <t>4.3</t>
  </si>
  <si>
    <t>Sprawy przekazane do postępowania mediacyjnego w 2023 roku</t>
  </si>
  <si>
    <t>4.4</t>
  </si>
  <si>
    <t>Protesty wyborcze rozpoznane w 2023 roku</t>
  </si>
  <si>
    <t xml:space="preserve">5. </t>
  </si>
  <si>
    <t>Postanowienia OSL wydane na wniosek OROZ (art. 77 ustawy oil) w ciągu 2023 roku:</t>
  </si>
  <si>
    <t>5.1</t>
  </si>
  <si>
    <t>- o tymczasowym zawieszeniu prawa wykonywania zawodu przez obwinionego</t>
  </si>
  <si>
    <t xml:space="preserve">5.2 </t>
  </si>
  <si>
    <t xml:space="preserve">- o ograniczeniu zakresu czynności w wykonywaniu zawodu lekarza przez obwinionego </t>
  </si>
  <si>
    <t>6.</t>
  </si>
  <si>
    <t>Zażalenia na postanowienia OROZ</t>
  </si>
  <si>
    <t>7.</t>
  </si>
  <si>
    <t>Orzeczenia OSL wydane w 2023 roku</t>
  </si>
  <si>
    <t>(łączna liczba wydanych orzeczeń - prawomocnych i nieprawomocnych)</t>
  </si>
  <si>
    <t>7.1</t>
  </si>
  <si>
    <t>Liczba lekarzy, których dotyczyły orzeczenia Sądu I instancji kończące postępowanie przed OSL wydane na rozprawie głównej</t>
  </si>
  <si>
    <t>7.2</t>
  </si>
  <si>
    <t>Liczba lekarzy, których dotyczyły postanowienia Sądu I instancji wydane na posiedzeniach (w tym niejawnych)</t>
  </si>
  <si>
    <t>7.3</t>
  </si>
  <si>
    <r>
      <t xml:space="preserve">Liczba lekarzy w stosunku do których </t>
    </r>
    <r>
      <rPr>
        <b/>
        <sz val="12"/>
        <rFont val="Calibri"/>
        <family val="2"/>
        <charset val="238"/>
        <scheme val="minor"/>
      </rPr>
      <t>umorzono</t>
    </r>
    <r>
      <rPr>
        <sz val="12"/>
        <rFont val="Calibri"/>
        <family val="2"/>
        <charset val="238"/>
        <scheme val="minor"/>
      </rPr>
      <t xml:space="preserve"> postępowanie</t>
    </r>
  </si>
  <si>
    <t>7.4</t>
  </si>
  <si>
    <t>Uniewinnieni</t>
  </si>
  <si>
    <t>7.5</t>
  </si>
  <si>
    <t>Ukarani upomnieniem</t>
  </si>
  <si>
    <t>7.6</t>
  </si>
  <si>
    <t>Ukarani naganą</t>
  </si>
  <si>
    <t>7.7</t>
  </si>
  <si>
    <t>Ukarani karą pieniężną</t>
  </si>
  <si>
    <t>7.8</t>
  </si>
  <si>
    <t>Ukarani zakazem pełnienia funkcji kierowniczych w jednostkach organizacyjnych ochrony zdrowia na okres od roku do pięciu lat</t>
  </si>
  <si>
    <t>7.9</t>
  </si>
  <si>
    <t>Ukarani ograniczeniem zakresu czynności w wykonywaniu zawodu lekarza na okres od sześciu miesięcy do dwóch lat</t>
  </si>
  <si>
    <t>7.10</t>
  </si>
  <si>
    <t>Ukarani zawieszeniem prawa wykonywania zawodu na okres od roku do pięciu lat</t>
  </si>
  <si>
    <t>7.11</t>
  </si>
  <si>
    <t>Pozbawieni prawa wykonywania zawodu</t>
  </si>
  <si>
    <t>8.</t>
  </si>
  <si>
    <t>Lekarze, w sprawie których uprawomocniło się orzeczenie Sądu I instancji</t>
  </si>
  <si>
    <t>(orzeczenia OSL od których nie zostało złożone odwołanie)</t>
  </si>
  <si>
    <t>8.1</t>
  </si>
  <si>
    <t>Umarzające postępowanie</t>
  </si>
  <si>
    <t>8.2</t>
  </si>
  <si>
    <t>Uniewinniające</t>
  </si>
  <si>
    <t>8.3</t>
  </si>
  <si>
    <t>Karzące upomnieniem</t>
  </si>
  <si>
    <t>8.4</t>
  </si>
  <si>
    <t>Karzące naganą</t>
  </si>
  <si>
    <t>8.5</t>
  </si>
  <si>
    <t>Karzące karą pieniężną</t>
  </si>
  <si>
    <t>8.6</t>
  </si>
  <si>
    <t>Zakazujące pełnienia funkcji kierowniczych w jednostkach organizacyjnych ochrony zdrowia na okres od roku do pięciu lat</t>
  </si>
  <si>
    <t>8.7</t>
  </si>
  <si>
    <t>Ograniczające zakres czynności w wykonywaniu zawodu lekarza na okres od sześciu miesięcy do dwóch lat</t>
  </si>
  <si>
    <t>8.8</t>
  </si>
  <si>
    <t>Zawieszające prawo wykonywania zawodu na okres od roku do pięciu lat</t>
  </si>
  <si>
    <t>8.9</t>
  </si>
  <si>
    <t xml:space="preserve">Pozbawiające prawa wykonywania zawodu </t>
  </si>
  <si>
    <t>9.</t>
  </si>
  <si>
    <t>Lekarze, w sprawie których złożono prawomocne odwołanie do NSL:</t>
  </si>
  <si>
    <t>9.1</t>
  </si>
  <si>
    <t>przez ROZ</t>
  </si>
  <si>
    <t>9.2</t>
  </si>
  <si>
    <t>przez ukaranego</t>
  </si>
  <si>
    <t>9.3</t>
  </si>
  <si>
    <t>przez pokrzywdzonego</t>
  </si>
  <si>
    <t>10.</t>
  </si>
  <si>
    <t xml:space="preserve">Czas w miesiącach od wpłynięcia wniosku o ukaranie </t>
  </si>
  <si>
    <t>do wydania orzeczenia przez OSL:</t>
  </si>
  <si>
    <t>10.1</t>
  </si>
  <si>
    <t xml:space="preserve">- Minimum </t>
  </si>
  <si>
    <t>10.2</t>
  </si>
  <si>
    <t>- Maximum</t>
  </si>
  <si>
    <t>10.3</t>
  </si>
  <si>
    <t xml:space="preserve">- Średnio </t>
  </si>
  <si>
    <t>Sprawy, które zostały rozpatrzone przez OSL w 2023 roku dotyczące:</t>
  </si>
  <si>
    <t>Homeopatii</t>
  </si>
  <si>
    <t>1.1.</t>
  </si>
  <si>
    <t>Liczba lekarzy w stosunku do których umorzono postępowanie</t>
  </si>
  <si>
    <t>1.2.</t>
  </si>
  <si>
    <t>1.3.</t>
  </si>
  <si>
    <t>1.4.</t>
  </si>
  <si>
    <t>1.5.</t>
  </si>
  <si>
    <t>1.6.</t>
  </si>
  <si>
    <t>1.7.</t>
  </si>
  <si>
    <t>1.8.</t>
  </si>
  <si>
    <t>1.9.</t>
  </si>
  <si>
    <t>Wykonywania obowiązków przez lekarza w stanie nietrzeźwości lub pod wpływem innych środków odurzających</t>
  </si>
  <si>
    <t>2.1.</t>
  </si>
  <si>
    <t>2.2.</t>
  </si>
  <si>
    <t>2.3.</t>
  </si>
  <si>
    <t>2.4</t>
  </si>
  <si>
    <t>2.5</t>
  </si>
  <si>
    <t>2.6</t>
  </si>
  <si>
    <t>2.7</t>
  </si>
  <si>
    <t>2.8.</t>
  </si>
  <si>
    <t>2.9.</t>
  </si>
  <si>
    <t>Wykonania zabiegu/leczenia/czynności medycznej w przypadku braku wyrażonej zgody pacjenta.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</si>
  <si>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</si>
  <si>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</si>
  <si>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</si>
  <si>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</si>
  <si>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</si>
  <si>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</si>
  <si>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</si>
  <si>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</si>
  <si>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</si>
  <si>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Konfliktów pomiędzy lekarzami (w tym publiczna dyskredytacja*, mobbing** )</t>
  </si>
  <si>
    <t>2*</t>
  </si>
  <si>
    <t>1*</t>
  </si>
  <si>
    <t>4.5</t>
  </si>
  <si>
    <t>4.6</t>
  </si>
  <si>
    <t>4.7</t>
  </si>
  <si>
    <t>4.8</t>
  </si>
  <si>
    <t>4.9</t>
  </si>
  <si>
    <t>5.</t>
  </si>
  <si>
    <t>Braku należytej staranności w opiece nad kobietami w ciąży jak również w okresie okołoporodowym, poporodowym i połogowym.</t>
  </si>
  <si>
    <t>5.2</t>
  </si>
  <si>
    <t>5.3</t>
  </si>
  <si>
    <t>5.4</t>
  </si>
  <si>
    <t>5.5</t>
  </si>
  <si>
    <t>5.6</t>
  </si>
  <si>
    <t>5.7</t>
  </si>
  <si>
    <t>5.8</t>
  </si>
  <si>
    <t>5.9</t>
  </si>
  <si>
    <t>Wykorzystania przez lekarza wpływu na pacjenta w innym celu niż leczniczy w tym naruszenia: art. 1 pkt 3, 10 pkt 1, 12 pkt 1 oraz art. 14 Kodeksu Etyki Lekarskiej /m.in. podważanie zaufania do zawodu lekarza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</si>
  <si>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</si>
  <si>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</si>
  <si>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</si>
  <si>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</si>
  <si>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</si>
  <si>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</si>
  <si>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</si>
  <si>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</si>
  <si>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</si>
  <si>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Przyjęcie przez lekarza korzyści majątkowych</t>
  </si>
  <si>
    <t>Liczba orzeczeń wydanych przez sąd w ciągu 2023 roku umarzających postępowanie w sprawie - ze względu na przedawnienie karalności</t>
  </si>
  <si>
    <t>Liczba postanowień wydanych przez sąd w ciągu 2023 roku umarzających postępowanie w sprawie - ze względu na przedawnienie karalności</t>
  </si>
  <si>
    <t>Liczba orzeczeń lub postanowień wydanych przez sąd w ciągu 2023 roku umarzających postępowanie w sprawie na podstawie art. 82.2 ustawy o izbach lekarskich</t>
  </si>
  <si>
    <t xml:space="preserve">Liczba spraw dotycząca poszczególnych specjalności, w zakresie których wystawiono wniosek o ukaranie wobec lekarza </t>
  </si>
  <si>
    <t>Alergologia</t>
  </si>
  <si>
    <t>Anestezjologia i intensywna terapia</t>
  </si>
  <si>
    <t>Angiologia</t>
  </si>
  <si>
    <t>Audiologia i foniatria</t>
  </si>
  <si>
    <t>Balneologia i medycyna fizykalna</t>
  </si>
  <si>
    <t>Chirurgia dziecięca</t>
  </si>
  <si>
    <t>Chirurgia klatki piersiowej</t>
  </si>
  <si>
    <t>Chirurgia naczyniowa</t>
  </si>
  <si>
    <t>Chirurgia ogólna</t>
  </si>
  <si>
    <t>Chirurgia onkologiczna</t>
  </si>
  <si>
    <t>Chirurgia plastyczna</t>
  </si>
  <si>
    <t>Chirurgia  stomatologiczna</t>
  </si>
  <si>
    <t>Chirurgia szczękowo-twarzowa</t>
  </si>
  <si>
    <t>Choroby płuc</t>
  </si>
  <si>
    <t>Choroby płuc dzieci</t>
  </si>
  <si>
    <t>Choroby wewnętrzne</t>
  </si>
  <si>
    <t>Choroby zakaźne</t>
  </si>
  <si>
    <t>Dermatologia i wenerologia</t>
  </si>
  <si>
    <t>Diabetologia</t>
  </si>
  <si>
    <t>Diagnostyka laboratoryjna</t>
  </si>
  <si>
    <t>Endokrynologia</t>
  </si>
  <si>
    <t>Endokrynologia ginekologiczna i rozrodczość</t>
  </si>
  <si>
    <t>Endokrynologia i diabetologia dziecięca</t>
  </si>
  <si>
    <t>Epidemiologia</t>
  </si>
  <si>
    <t>Farmakologia kliniczna</t>
  </si>
  <si>
    <t>Gastroenterologia</t>
  </si>
  <si>
    <t>Gastroenterologia dziecięca</t>
  </si>
  <si>
    <t>Genetyka kliniczna</t>
  </si>
  <si>
    <t>Geriatria</t>
  </si>
  <si>
    <t>Ginekologia onkologiczna</t>
  </si>
  <si>
    <t>Hematologia</t>
  </si>
  <si>
    <t>Higiena</t>
  </si>
  <si>
    <t>Higiena i epidemiologia wojskowa</t>
  </si>
  <si>
    <t>Hipertensjologia</t>
  </si>
  <si>
    <t>Immunologia kliniczna</t>
  </si>
  <si>
    <t>Intensywna terapia</t>
  </si>
  <si>
    <t xml:space="preserve">Kardiologia </t>
  </si>
  <si>
    <t>Kardiologia dziecięca</t>
  </si>
  <si>
    <t xml:space="preserve">Kardiochirurgia </t>
  </si>
  <si>
    <t>Medycyna lotnicza wojskowa</t>
  </si>
  <si>
    <t>Medycyna nuklearna</t>
  </si>
  <si>
    <t>Medycyna morska i tropikalna</t>
  </si>
  <si>
    <t>Medycyna morska wojskowa</t>
  </si>
  <si>
    <t>Medycyna pracy</t>
  </si>
  <si>
    <t>Medycyna paliatywna</t>
  </si>
  <si>
    <t>Medycyna ratunkowa</t>
  </si>
  <si>
    <t>Medycyna rodzinna</t>
  </si>
  <si>
    <t>Medycyna sądowa</t>
  </si>
  <si>
    <t>Medycyna sportowa wojskowa</t>
  </si>
  <si>
    <t>Mikrobiologia lekarska</t>
  </si>
  <si>
    <t>Nefrologia</t>
  </si>
  <si>
    <t>Nefrologia dziecięca</t>
  </si>
  <si>
    <t>Neonatologia</t>
  </si>
  <si>
    <t>Neurochirurgia</t>
  </si>
  <si>
    <t>Neurologia</t>
  </si>
  <si>
    <t>Neurologia dziecięca</t>
  </si>
  <si>
    <t>Neuropatologia</t>
  </si>
  <si>
    <t>Ochrona radiologiczna wojskowa</t>
  </si>
  <si>
    <t>Okulistyka</t>
  </si>
  <si>
    <t>Onkologia i hematologia dziecięca</t>
  </si>
  <si>
    <t>Onkologia kliniczna</t>
  </si>
  <si>
    <t>Ortodoncja</t>
  </si>
  <si>
    <t>Ortopedia i traumatologia narządu ruchu</t>
  </si>
  <si>
    <t>Ortopedia i traumatologia dziecięca narządu ruchu</t>
  </si>
  <si>
    <t>Otolaryngologia (otorynolaryngologia)</t>
  </si>
  <si>
    <t>Otorynolaryngologia dziecięca</t>
  </si>
  <si>
    <t>Otolaryngologia dziecięca</t>
  </si>
  <si>
    <t>Patomorfologia</t>
  </si>
  <si>
    <t>Pediatria</t>
  </si>
  <si>
    <t>Pediatria metaboliczna</t>
  </si>
  <si>
    <t>Periodontologia</t>
  </si>
  <si>
    <t>Perinatologia</t>
  </si>
  <si>
    <t>Położnictwo i ginekologia</t>
  </si>
  <si>
    <t>Protetyka stomatologiczna</t>
  </si>
  <si>
    <t>Psychiatria</t>
  </si>
  <si>
    <t>Psychiatria dzieci i młodzieży</t>
  </si>
  <si>
    <t>Radiologia i diagnostyka obrazowa</t>
  </si>
  <si>
    <t>Radioterapia onkologiczna</t>
  </si>
  <si>
    <t>Rehabilitacja medyczna</t>
  </si>
  <si>
    <t>Reumatologia</t>
  </si>
  <si>
    <t>Seksuologia</t>
  </si>
  <si>
    <t>Stomatologia dziecięca</t>
  </si>
  <si>
    <t>Stomatologia ogólna</t>
  </si>
  <si>
    <t>Stomatologia zachowawcza z endodoncją</t>
  </si>
  <si>
    <t>Toksykologia kliniczna</t>
  </si>
  <si>
    <t>Toksykologia wojskowa</t>
  </si>
  <si>
    <t>Transfuzjologia kliniczna</t>
  </si>
  <si>
    <t>Transplantologia kliniczna</t>
  </si>
  <si>
    <t xml:space="preserve">Urologia </t>
  </si>
  <si>
    <t>Urologia dziecięca</t>
  </si>
  <si>
    <t>Zdrowie publiczne</t>
  </si>
  <si>
    <t>Zdrowie publiczne wojskowe</t>
  </si>
  <si>
    <t>Pomoc doraźna</t>
  </si>
  <si>
    <t>bez specjalizacji</t>
  </si>
  <si>
    <t>Etyka</t>
  </si>
  <si>
    <t>95.1</t>
  </si>
  <si>
    <t>homeopatia</t>
  </si>
  <si>
    <t>95.2</t>
  </si>
  <si>
    <t>brak zgody na zabieg leczniczy/leczenie</t>
  </si>
  <si>
    <t>95.3</t>
  </si>
  <si>
    <t>przyjęcie korzyści majątkowych</t>
  </si>
  <si>
    <t>95.4</t>
  </si>
  <si>
    <t>udzielanie świadczyń medycznych pod wpływem alkoholu lub innych środków odurzających</t>
  </si>
  <si>
    <t>95.5</t>
  </si>
  <si>
    <t>wykorzystanie przez lekarza wpływu na pacjenta w innym celu niż leczniczy m.in. podważanie zaufania do zawodu lekarza /w tym molestowanie/</t>
  </si>
  <si>
    <t>95.6</t>
  </si>
  <si>
    <t>konflikty pomiędzy lekarzami/dyskredytacja</t>
  </si>
  <si>
    <t>95.7</t>
  </si>
  <si>
    <t>wystawianie zaświadczeń bez stosownych uprawnień / głównie medycyna pracy/</t>
  </si>
  <si>
    <t>95.8</t>
  </si>
  <si>
    <t>nieodpowiednie informowanie lub zniechęcenie do obowiązkowych szczepień</t>
  </si>
  <si>
    <t>95.9</t>
  </si>
  <si>
    <t>odmowa udzielenia świadczenia medycznego z powołaniem na klauzulę sumienia</t>
  </si>
  <si>
    <t>95.10</t>
  </si>
  <si>
    <t>postaw lekarzy odnoszących się do szczepień przeciwko COVID-19</t>
  </si>
  <si>
    <t>95.11</t>
  </si>
  <si>
    <t>kwestionowanie pandemii COVID-19</t>
  </si>
  <si>
    <t>Inne nie wymienione w tabeli</t>
  </si>
  <si>
    <t>96.1</t>
  </si>
  <si>
    <t>niepłacenie składek członkowskich</t>
  </si>
  <si>
    <t>96.2</t>
  </si>
  <si>
    <t>reklama</t>
  </si>
  <si>
    <t>96.3</t>
  </si>
  <si>
    <t>brak zwrotu pwz</t>
  </si>
  <si>
    <t>96.4</t>
  </si>
  <si>
    <t>posługiwanie się nieuprawnionym tytułem</t>
  </si>
  <si>
    <t>96.5</t>
  </si>
  <si>
    <t>podawanie leków bez wiedzy pacjenta (rodzina)</t>
  </si>
  <si>
    <t>96.6</t>
  </si>
  <si>
    <t>odmowa wydania karty zgonu</t>
  </si>
  <si>
    <t>96.7</t>
  </si>
  <si>
    <t>naruszenie tajemnicy lekarskiej</t>
  </si>
  <si>
    <t>96.8</t>
  </si>
  <si>
    <t>posiadanie i handel środkami odurzającymi</t>
  </si>
  <si>
    <t>96.9</t>
  </si>
  <si>
    <t>znęcanie się nad członkiem rodziny</t>
  </si>
  <si>
    <t>96.10</t>
  </si>
  <si>
    <t>nieuprawnione kopiowanie dokumentacji medycznej</t>
  </si>
  <si>
    <t>96.11</t>
  </si>
  <si>
    <t>nieprawidłowe prowadzenie dokumentacji medycznej lub jej brak</t>
  </si>
  <si>
    <t>96.12</t>
  </si>
  <si>
    <t>przepisywanie nadmiernej ilości leków</t>
  </si>
  <si>
    <t>96.13</t>
  </si>
  <si>
    <t>wulgarne zachowanie względem personelu medycznego</t>
  </si>
  <si>
    <t>96.14</t>
  </si>
  <si>
    <t>nieetyczne wypowiedzi o lekarzach</t>
  </si>
  <si>
    <t>96.15</t>
  </si>
  <si>
    <t>złamanie zasad na LEK</t>
  </si>
  <si>
    <t>96.16</t>
  </si>
  <si>
    <t>wykonywanie zawodu lekarza przy ograniczonym PWZ</t>
  </si>
  <si>
    <t>96.17</t>
  </si>
  <si>
    <t>nieuprawnione wejście na e-Puap</t>
  </si>
  <si>
    <t>96.18</t>
  </si>
  <si>
    <t>niedochowanie wymogów rejestracji w OIL</t>
  </si>
  <si>
    <t>96.19</t>
  </si>
  <si>
    <t>Odmowa przyjęcia do szpitala ze względu na podejrzenie infekcji Covid-19</t>
  </si>
  <si>
    <t>96.20</t>
  </si>
  <si>
    <t>Niezgłaszanie rozpoznań zakażeń COVID 19</t>
  </si>
  <si>
    <t>96.21</t>
  </si>
  <si>
    <t>Sposoby leczenia niezgodne ze sztuką lekarską</t>
  </si>
  <si>
    <t>96.22</t>
  </si>
  <si>
    <t>Leczenie poza wytycznymi</t>
  </si>
  <si>
    <t>96.23</t>
  </si>
  <si>
    <t>Wystawianie recept w nadmiernych ilościach</t>
  </si>
  <si>
    <t>96.24</t>
  </si>
  <si>
    <t>Nienależyte wykonywanie zawodu, niewłaściwe powadzenie dokumentacji med.</t>
  </si>
  <si>
    <t>96.25</t>
  </si>
  <si>
    <t>RODO</t>
  </si>
  <si>
    <t>96.26</t>
  </si>
  <si>
    <t>Teleporada</t>
  </si>
  <si>
    <t>96.27</t>
  </si>
  <si>
    <t>Uchylanie się od uchwał samorządu zawodowego</t>
  </si>
  <si>
    <t>96.28</t>
  </si>
  <si>
    <t>wykonywanie zabiegów niezgodnie z EBM (podawanie wlewów witaminowych)</t>
  </si>
  <si>
    <t>96.29</t>
  </si>
  <si>
    <t>wykonywanie zabiegów z zakresu tzw. medycyny estetycznej (lekarz dentysta, bez specjalizacji)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</si>
</sst>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9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0" fillId="11" borderId="9" xfId="0" applyFill="1" applyBorder="1"/>
    <xf numFmtId="0" fontId="0" fillId="0" borderId="9" xfId="0" applyBorder="1" applyAlignment="1">
      <alignment horizontal="center" vertical="center"/>
    </xf>
    <xf numFmtId="0" fontId="0" fillId="11" borderId="22" xfId="0" applyFill="1" applyBorder="1"/>
    <xf numFmtId="0" fontId="0" fillId="11" borderId="9" xfId="0" applyFill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1" borderId="13" xfId="0" applyFill="1" applyBorder="1"/>
    <xf numFmtId="0" fontId="0" fillId="0" borderId="13" xfId="0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9" xfId="0" applyBorder="1"/>
    <xf numFmtId="0" fontId="0" fillId="11" borderId="13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5" borderId="0" xfId="0" applyNumberFormat="1" applyFont="1" applyFill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1" borderId="0" xfId="0" applyFill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1" borderId="24" xfId="0" applyFill="1" applyBorder="1"/>
    <xf numFmtId="0" fontId="0" fillId="11" borderId="25" xfId="0" applyFill="1" applyBorder="1"/>
    <xf numFmtId="0" fontId="0" fillId="0" borderId="27" xfId="0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BE34-62F1-449B-A2D5-6144325B65F7}">
  <dimension ref="A1:AX135"/>
  <sheetViews>
    <sheetView tabSelected="1" zoomScale="75" zoomScaleNormal="75" workbookViewId="0">
      <selection activeCell="AA129" sqref="AA129"/>
    </sheetView>
  </sheetViews>
  <sheetFormatPr defaultRowHeight="12.75" x14ac:dyDescent="0.25"/>
  <cols>
    <col min="1" max="1" width="9.5703125" style="54" customWidth="1"/>
    <col min="2" max="2" width="140.7109375" style="30" customWidth="1"/>
    <col min="3" max="3" width="17.28515625" style="30" customWidth="1"/>
    <col min="4" max="4" width="18.7109375" style="30" customWidth="1"/>
    <col min="5" max="5" width="17.28515625" style="30" customWidth="1"/>
    <col min="6" max="6" width="19" style="30" customWidth="1"/>
    <col min="7" max="7" width="17.28515625" style="30" customWidth="1"/>
    <col min="8" max="8" width="18.7109375" style="30" customWidth="1"/>
    <col min="9" max="25" width="17.28515625" style="30" customWidth="1"/>
    <col min="26" max="26" width="20.7109375" style="30" customWidth="1"/>
    <col min="27" max="27" width="17.28515625" style="30" customWidth="1"/>
    <col min="28" max="50" width="60.140625" style="30" customWidth="1"/>
    <col min="51" max="256" width="9.140625" style="30"/>
    <col min="257" max="257" width="9.5703125" style="30" customWidth="1"/>
    <col min="258" max="258" width="140.7109375" style="30" customWidth="1"/>
    <col min="259" max="268" width="9.140625" style="30" customWidth="1"/>
    <col min="269" max="281" width="17.28515625" style="30" customWidth="1"/>
    <col min="282" max="282" width="20.7109375" style="30" customWidth="1"/>
    <col min="283" max="283" width="17.28515625" style="30" customWidth="1"/>
    <col min="284" max="306" width="60.140625" style="30" customWidth="1"/>
    <col min="307" max="512" width="9.140625" style="30"/>
    <col min="513" max="513" width="9.5703125" style="30" customWidth="1"/>
    <col min="514" max="514" width="140.7109375" style="30" customWidth="1"/>
    <col min="515" max="524" width="9.140625" style="30" customWidth="1"/>
    <col min="525" max="537" width="17.28515625" style="30" customWidth="1"/>
    <col min="538" max="538" width="20.7109375" style="30" customWidth="1"/>
    <col min="539" max="539" width="17.28515625" style="30" customWidth="1"/>
    <col min="540" max="562" width="60.140625" style="30" customWidth="1"/>
    <col min="563" max="768" width="9.140625" style="30"/>
    <col min="769" max="769" width="9.5703125" style="30" customWidth="1"/>
    <col min="770" max="770" width="140.7109375" style="30" customWidth="1"/>
    <col min="771" max="780" width="9.140625" style="30" customWidth="1"/>
    <col min="781" max="793" width="17.28515625" style="30" customWidth="1"/>
    <col min="794" max="794" width="20.7109375" style="30" customWidth="1"/>
    <col min="795" max="795" width="17.28515625" style="30" customWidth="1"/>
    <col min="796" max="818" width="60.140625" style="30" customWidth="1"/>
    <col min="819" max="1024" width="9.140625" style="30"/>
    <col min="1025" max="1025" width="9.5703125" style="30" customWidth="1"/>
    <col min="1026" max="1026" width="140.7109375" style="30" customWidth="1"/>
    <col min="1027" max="1036" width="9.140625" style="30" customWidth="1"/>
    <col min="1037" max="1049" width="17.28515625" style="30" customWidth="1"/>
    <col min="1050" max="1050" width="20.7109375" style="30" customWidth="1"/>
    <col min="1051" max="1051" width="17.28515625" style="30" customWidth="1"/>
    <col min="1052" max="1074" width="60.140625" style="30" customWidth="1"/>
    <col min="1075" max="1280" width="9.140625" style="30"/>
    <col min="1281" max="1281" width="9.5703125" style="30" customWidth="1"/>
    <col min="1282" max="1282" width="140.7109375" style="30" customWidth="1"/>
    <col min="1283" max="1292" width="9.140625" style="30" customWidth="1"/>
    <col min="1293" max="1305" width="17.28515625" style="30" customWidth="1"/>
    <col min="1306" max="1306" width="20.7109375" style="30" customWidth="1"/>
    <col min="1307" max="1307" width="17.28515625" style="30" customWidth="1"/>
    <col min="1308" max="1330" width="60.140625" style="30" customWidth="1"/>
    <col min="1331" max="1536" width="9.140625" style="30"/>
    <col min="1537" max="1537" width="9.5703125" style="30" customWidth="1"/>
    <col min="1538" max="1538" width="140.7109375" style="30" customWidth="1"/>
    <col min="1539" max="1548" width="9.140625" style="30" customWidth="1"/>
    <col min="1549" max="1561" width="17.28515625" style="30" customWidth="1"/>
    <col min="1562" max="1562" width="20.7109375" style="30" customWidth="1"/>
    <col min="1563" max="1563" width="17.28515625" style="30" customWidth="1"/>
    <col min="1564" max="1586" width="60.140625" style="30" customWidth="1"/>
    <col min="1587" max="1792" width="9.140625" style="30"/>
    <col min="1793" max="1793" width="9.5703125" style="30" customWidth="1"/>
    <col min="1794" max="1794" width="140.7109375" style="30" customWidth="1"/>
    <col min="1795" max="1804" width="9.140625" style="30" customWidth="1"/>
    <col min="1805" max="1817" width="17.28515625" style="30" customWidth="1"/>
    <col min="1818" max="1818" width="20.7109375" style="30" customWidth="1"/>
    <col min="1819" max="1819" width="17.28515625" style="30" customWidth="1"/>
    <col min="1820" max="1842" width="60.140625" style="30" customWidth="1"/>
    <col min="1843" max="2048" width="9.140625" style="30"/>
    <col min="2049" max="2049" width="9.5703125" style="30" customWidth="1"/>
    <col min="2050" max="2050" width="140.7109375" style="30" customWidth="1"/>
    <col min="2051" max="2060" width="9.140625" style="30" customWidth="1"/>
    <col min="2061" max="2073" width="17.28515625" style="30" customWidth="1"/>
    <col min="2074" max="2074" width="20.7109375" style="30" customWidth="1"/>
    <col min="2075" max="2075" width="17.28515625" style="30" customWidth="1"/>
    <col min="2076" max="2098" width="60.140625" style="30" customWidth="1"/>
    <col min="2099" max="2304" width="9.140625" style="30"/>
    <col min="2305" max="2305" width="9.5703125" style="30" customWidth="1"/>
    <col min="2306" max="2306" width="140.7109375" style="30" customWidth="1"/>
    <col min="2307" max="2316" width="9.140625" style="30" customWidth="1"/>
    <col min="2317" max="2329" width="17.28515625" style="30" customWidth="1"/>
    <col min="2330" max="2330" width="20.7109375" style="30" customWidth="1"/>
    <col min="2331" max="2331" width="17.28515625" style="30" customWidth="1"/>
    <col min="2332" max="2354" width="60.140625" style="30" customWidth="1"/>
    <col min="2355" max="2560" width="9.140625" style="30"/>
    <col min="2561" max="2561" width="9.5703125" style="30" customWidth="1"/>
    <col min="2562" max="2562" width="140.7109375" style="30" customWidth="1"/>
    <col min="2563" max="2572" width="9.140625" style="30" customWidth="1"/>
    <col min="2573" max="2585" width="17.28515625" style="30" customWidth="1"/>
    <col min="2586" max="2586" width="20.7109375" style="30" customWidth="1"/>
    <col min="2587" max="2587" width="17.28515625" style="30" customWidth="1"/>
    <col min="2588" max="2610" width="60.140625" style="30" customWidth="1"/>
    <col min="2611" max="2816" width="9.140625" style="30"/>
    <col min="2817" max="2817" width="9.5703125" style="30" customWidth="1"/>
    <col min="2818" max="2818" width="140.7109375" style="30" customWidth="1"/>
    <col min="2819" max="2828" width="9.140625" style="30" customWidth="1"/>
    <col min="2829" max="2841" width="17.28515625" style="30" customWidth="1"/>
    <col min="2842" max="2842" width="20.7109375" style="30" customWidth="1"/>
    <col min="2843" max="2843" width="17.28515625" style="30" customWidth="1"/>
    <col min="2844" max="2866" width="60.140625" style="30" customWidth="1"/>
    <col min="2867" max="3072" width="9.140625" style="30"/>
    <col min="3073" max="3073" width="9.5703125" style="30" customWidth="1"/>
    <col min="3074" max="3074" width="140.7109375" style="30" customWidth="1"/>
    <col min="3075" max="3084" width="9.140625" style="30" customWidth="1"/>
    <col min="3085" max="3097" width="17.28515625" style="30" customWidth="1"/>
    <col min="3098" max="3098" width="20.7109375" style="30" customWidth="1"/>
    <col min="3099" max="3099" width="17.28515625" style="30" customWidth="1"/>
    <col min="3100" max="3122" width="60.140625" style="30" customWidth="1"/>
    <col min="3123" max="3328" width="9.140625" style="30"/>
    <col min="3329" max="3329" width="9.5703125" style="30" customWidth="1"/>
    <col min="3330" max="3330" width="140.7109375" style="30" customWidth="1"/>
    <col min="3331" max="3340" width="9.140625" style="30" customWidth="1"/>
    <col min="3341" max="3353" width="17.28515625" style="30" customWidth="1"/>
    <col min="3354" max="3354" width="20.7109375" style="30" customWidth="1"/>
    <col min="3355" max="3355" width="17.28515625" style="30" customWidth="1"/>
    <col min="3356" max="3378" width="60.140625" style="30" customWidth="1"/>
    <col min="3379" max="3584" width="9.140625" style="30"/>
    <col min="3585" max="3585" width="9.5703125" style="30" customWidth="1"/>
    <col min="3586" max="3586" width="140.7109375" style="30" customWidth="1"/>
    <col min="3587" max="3596" width="9.140625" style="30" customWidth="1"/>
    <col min="3597" max="3609" width="17.28515625" style="30" customWidth="1"/>
    <col min="3610" max="3610" width="20.7109375" style="30" customWidth="1"/>
    <col min="3611" max="3611" width="17.28515625" style="30" customWidth="1"/>
    <col min="3612" max="3634" width="60.140625" style="30" customWidth="1"/>
    <col min="3635" max="3840" width="9.140625" style="30"/>
    <col min="3841" max="3841" width="9.5703125" style="30" customWidth="1"/>
    <col min="3842" max="3842" width="140.7109375" style="30" customWidth="1"/>
    <col min="3843" max="3852" width="9.140625" style="30" customWidth="1"/>
    <col min="3853" max="3865" width="17.28515625" style="30" customWidth="1"/>
    <col min="3866" max="3866" width="20.7109375" style="30" customWidth="1"/>
    <col min="3867" max="3867" width="17.28515625" style="30" customWidth="1"/>
    <col min="3868" max="3890" width="60.140625" style="30" customWidth="1"/>
    <col min="3891" max="4096" width="9.140625" style="30"/>
    <col min="4097" max="4097" width="9.5703125" style="30" customWidth="1"/>
    <col min="4098" max="4098" width="140.7109375" style="30" customWidth="1"/>
    <col min="4099" max="4108" width="9.140625" style="30" customWidth="1"/>
    <col min="4109" max="4121" width="17.28515625" style="30" customWidth="1"/>
    <col min="4122" max="4122" width="20.7109375" style="30" customWidth="1"/>
    <col min="4123" max="4123" width="17.28515625" style="30" customWidth="1"/>
    <col min="4124" max="4146" width="60.140625" style="30" customWidth="1"/>
    <col min="4147" max="4352" width="9.140625" style="30"/>
    <col min="4353" max="4353" width="9.5703125" style="30" customWidth="1"/>
    <col min="4354" max="4354" width="140.7109375" style="30" customWidth="1"/>
    <col min="4355" max="4364" width="9.140625" style="30" customWidth="1"/>
    <col min="4365" max="4377" width="17.28515625" style="30" customWidth="1"/>
    <col min="4378" max="4378" width="20.7109375" style="30" customWidth="1"/>
    <col min="4379" max="4379" width="17.28515625" style="30" customWidth="1"/>
    <col min="4380" max="4402" width="60.140625" style="30" customWidth="1"/>
    <col min="4403" max="4608" width="9.140625" style="30"/>
    <col min="4609" max="4609" width="9.5703125" style="30" customWidth="1"/>
    <col min="4610" max="4610" width="140.7109375" style="30" customWidth="1"/>
    <col min="4611" max="4620" width="9.140625" style="30" customWidth="1"/>
    <col min="4621" max="4633" width="17.28515625" style="30" customWidth="1"/>
    <col min="4634" max="4634" width="20.7109375" style="30" customWidth="1"/>
    <col min="4635" max="4635" width="17.28515625" style="30" customWidth="1"/>
    <col min="4636" max="4658" width="60.140625" style="30" customWidth="1"/>
    <col min="4659" max="4864" width="9.140625" style="30"/>
    <col min="4865" max="4865" width="9.5703125" style="30" customWidth="1"/>
    <col min="4866" max="4866" width="140.7109375" style="30" customWidth="1"/>
    <col min="4867" max="4876" width="9.140625" style="30" customWidth="1"/>
    <col min="4877" max="4889" width="17.28515625" style="30" customWidth="1"/>
    <col min="4890" max="4890" width="20.7109375" style="30" customWidth="1"/>
    <col min="4891" max="4891" width="17.28515625" style="30" customWidth="1"/>
    <col min="4892" max="4914" width="60.140625" style="30" customWidth="1"/>
    <col min="4915" max="5120" width="9.140625" style="30"/>
    <col min="5121" max="5121" width="9.5703125" style="30" customWidth="1"/>
    <col min="5122" max="5122" width="140.7109375" style="30" customWidth="1"/>
    <col min="5123" max="5132" width="9.140625" style="30" customWidth="1"/>
    <col min="5133" max="5145" width="17.28515625" style="30" customWidth="1"/>
    <col min="5146" max="5146" width="20.7109375" style="30" customWidth="1"/>
    <col min="5147" max="5147" width="17.28515625" style="30" customWidth="1"/>
    <col min="5148" max="5170" width="60.140625" style="30" customWidth="1"/>
    <col min="5171" max="5376" width="9.140625" style="30"/>
    <col min="5377" max="5377" width="9.5703125" style="30" customWidth="1"/>
    <col min="5378" max="5378" width="140.7109375" style="30" customWidth="1"/>
    <col min="5379" max="5388" width="9.140625" style="30" customWidth="1"/>
    <col min="5389" max="5401" width="17.28515625" style="30" customWidth="1"/>
    <col min="5402" max="5402" width="20.7109375" style="30" customWidth="1"/>
    <col min="5403" max="5403" width="17.28515625" style="30" customWidth="1"/>
    <col min="5404" max="5426" width="60.140625" style="30" customWidth="1"/>
    <col min="5427" max="5632" width="9.140625" style="30"/>
    <col min="5633" max="5633" width="9.5703125" style="30" customWidth="1"/>
    <col min="5634" max="5634" width="140.7109375" style="30" customWidth="1"/>
    <col min="5635" max="5644" width="9.140625" style="30" customWidth="1"/>
    <col min="5645" max="5657" width="17.28515625" style="30" customWidth="1"/>
    <col min="5658" max="5658" width="20.7109375" style="30" customWidth="1"/>
    <col min="5659" max="5659" width="17.28515625" style="30" customWidth="1"/>
    <col min="5660" max="5682" width="60.140625" style="30" customWidth="1"/>
    <col min="5683" max="5888" width="9.140625" style="30"/>
    <col min="5889" max="5889" width="9.5703125" style="30" customWidth="1"/>
    <col min="5890" max="5890" width="140.7109375" style="30" customWidth="1"/>
    <col min="5891" max="5900" width="9.140625" style="30" customWidth="1"/>
    <col min="5901" max="5913" width="17.28515625" style="30" customWidth="1"/>
    <col min="5914" max="5914" width="20.7109375" style="30" customWidth="1"/>
    <col min="5915" max="5915" width="17.28515625" style="30" customWidth="1"/>
    <col min="5916" max="5938" width="60.140625" style="30" customWidth="1"/>
    <col min="5939" max="6144" width="9.140625" style="30"/>
    <col min="6145" max="6145" width="9.5703125" style="30" customWidth="1"/>
    <col min="6146" max="6146" width="140.7109375" style="30" customWidth="1"/>
    <col min="6147" max="6156" width="9.140625" style="30" customWidth="1"/>
    <col min="6157" max="6169" width="17.28515625" style="30" customWidth="1"/>
    <col min="6170" max="6170" width="20.7109375" style="30" customWidth="1"/>
    <col min="6171" max="6171" width="17.28515625" style="30" customWidth="1"/>
    <col min="6172" max="6194" width="60.140625" style="30" customWidth="1"/>
    <col min="6195" max="6400" width="9.140625" style="30"/>
    <col min="6401" max="6401" width="9.5703125" style="30" customWidth="1"/>
    <col min="6402" max="6402" width="140.7109375" style="30" customWidth="1"/>
    <col min="6403" max="6412" width="9.140625" style="30" customWidth="1"/>
    <col min="6413" max="6425" width="17.28515625" style="30" customWidth="1"/>
    <col min="6426" max="6426" width="20.7109375" style="30" customWidth="1"/>
    <col min="6427" max="6427" width="17.28515625" style="30" customWidth="1"/>
    <col min="6428" max="6450" width="60.140625" style="30" customWidth="1"/>
    <col min="6451" max="6656" width="9.140625" style="30"/>
    <col min="6657" max="6657" width="9.5703125" style="30" customWidth="1"/>
    <col min="6658" max="6658" width="140.7109375" style="30" customWidth="1"/>
    <col min="6659" max="6668" width="9.140625" style="30" customWidth="1"/>
    <col min="6669" max="6681" width="17.28515625" style="30" customWidth="1"/>
    <col min="6682" max="6682" width="20.7109375" style="30" customWidth="1"/>
    <col min="6683" max="6683" width="17.28515625" style="30" customWidth="1"/>
    <col min="6684" max="6706" width="60.140625" style="30" customWidth="1"/>
    <col min="6707" max="6912" width="9.140625" style="30"/>
    <col min="6913" max="6913" width="9.5703125" style="30" customWidth="1"/>
    <col min="6914" max="6914" width="140.7109375" style="30" customWidth="1"/>
    <col min="6915" max="6924" width="9.140625" style="30" customWidth="1"/>
    <col min="6925" max="6937" width="17.28515625" style="30" customWidth="1"/>
    <col min="6938" max="6938" width="20.7109375" style="30" customWidth="1"/>
    <col min="6939" max="6939" width="17.28515625" style="30" customWidth="1"/>
    <col min="6940" max="6962" width="60.140625" style="30" customWidth="1"/>
    <col min="6963" max="7168" width="9.140625" style="30"/>
    <col min="7169" max="7169" width="9.5703125" style="30" customWidth="1"/>
    <col min="7170" max="7170" width="140.7109375" style="30" customWidth="1"/>
    <col min="7171" max="7180" width="9.140625" style="30" customWidth="1"/>
    <col min="7181" max="7193" width="17.28515625" style="30" customWidth="1"/>
    <col min="7194" max="7194" width="20.7109375" style="30" customWidth="1"/>
    <col min="7195" max="7195" width="17.28515625" style="30" customWidth="1"/>
    <col min="7196" max="7218" width="60.140625" style="30" customWidth="1"/>
    <col min="7219" max="7424" width="9.140625" style="30"/>
    <col min="7425" max="7425" width="9.5703125" style="30" customWidth="1"/>
    <col min="7426" max="7426" width="140.7109375" style="30" customWidth="1"/>
    <col min="7427" max="7436" width="9.140625" style="30" customWidth="1"/>
    <col min="7437" max="7449" width="17.28515625" style="30" customWidth="1"/>
    <col min="7450" max="7450" width="20.7109375" style="30" customWidth="1"/>
    <col min="7451" max="7451" width="17.28515625" style="30" customWidth="1"/>
    <col min="7452" max="7474" width="60.140625" style="30" customWidth="1"/>
    <col min="7475" max="7680" width="9.140625" style="30"/>
    <col min="7681" max="7681" width="9.5703125" style="30" customWidth="1"/>
    <col min="7682" max="7682" width="140.7109375" style="30" customWidth="1"/>
    <col min="7683" max="7692" width="9.140625" style="30" customWidth="1"/>
    <col min="7693" max="7705" width="17.28515625" style="30" customWidth="1"/>
    <col min="7706" max="7706" width="20.7109375" style="30" customWidth="1"/>
    <col min="7707" max="7707" width="17.28515625" style="30" customWidth="1"/>
    <col min="7708" max="7730" width="60.140625" style="30" customWidth="1"/>
    <col min="7731" max="7936" width="9.140625" style="30"/>
    <col min="7937" max="7937" width="9.5703125" style="30" customWidth="1"/>
    <col min="7938" max="7938" width="140.7109375" style="30" customWidth="1"/>
    <col min="7939" max="7948" width="9.140625" style="30" customWidth="1"/>
    <col min="7949" max="7961" width="17.28515625" style="30" customWidth="1"/>
    <col min="7962" max="7962" width="20.7109375" style="30" customWidth="1"/>
    <col min="7963" max="7963" width="17.28515625" style="30" customWidth="1"/>
    <col min="7964" max="7986" width="60.140625" style="30" customWidth="1"/>
    <col min="7987" max="8192" width="9.140625" style="30"/>
    <col min="8193" max="8193" width="9.5703125" style="30" customWidth="1"/>
    <col min="8194" max="8194" width="140.7109375" style="30" customWidth="1"/>
    <col min="8195" max="8204" width="9.140625" style="30" customWidth="1"/>
    <col min="8205" max="8217" width="17.28515625" style="30" customWidth="1"/>
    <col min="8218" max="8218" width="20.7109375" style="30" customWidth="1"/>
    <col min="8219" max="8219" width="17.28515625" style="30" customWidth="1"/>
    <col min="8220" max="8242" width="60.140625" style="30" customWidth="1"/>
    <col min="8243" max="8448" width="9.140625" style="30"/>
    <col min="8449" max="8449" width="9.5703125" style="30" customWidth="1"/>
    <col min="8450" max="8450" width="140.7109375" style="30" customWidth="1"/>
    <col min="8451" max="8460" width="9.140625" style="30" customWidth="1"/>
    <col min="8461" max="8473" width="17.28515625" style="30" customWidth="1"/>
    <col min="8474" max="8474" width="20.7109375" style="30" customWidth="1"/>
    <col min="8475" max="8475" width="17.28515625" style="30" customWidth="1"/>
    <col min="8476" max="8498" width="60.140625" style="30" customWidth="1"/>
    <col min="8499" max="8704" width="9.140625" style="30"/>
    <col min="8705" max="8705" width="9.5703125" style="30" customWidth="1"/>
    <col min="8706" max="8706" width="140.7109375" style="30" customWidth="1"/>
    <col min="8707" max="8716" width="9.140625" style="30" customWidth="1"/>
    <col min="8717" max="8729" width="17.28515625" style="30" customWidth="1"/>
    <col min="8730" max="8730" width="20.7109375" style="30" customWidth="1"/>
    <col min="8731" max="8731" width="17.28515625" style="30" customWidth="1"/>
    <col min="8732" max="8754" width="60.140625" style="30" customWidth="1"/>
    <col min="8755" max="8960" width="9.140625" style="30"/>
    <col min="8961" max="8961" width="9.5703125" style="30" customWidth="1"/>
    <col min="8962" max="8962" width="140.7109375" style="30" customWidth="1"/>
    <col min="8963" max="8972" width="9.140625" style="30" customWidth="1"/>
    <col min="8973" max="8985" width="17.28515625" style="30" customWidth="1"/>
    <col min="8986" max="8986" width="20.7109375" style="30" customWidth="1"/>
    <col min="8987" max="8987" width="17.28515625" style="30" customWidth="1"/>
    <col min="8988" max="9010" width="60.140625" style="30" customWidth="1"/>
    <col min="9011" max="9216" width="9.140625" style="30"/>
    <col min="9217" max="9217" width="9.5703125" style="30" customWidth="1"/>
    <col min="9218" max="9218" width="140.7109375" style="30" customWidth="1"/>
    <col min="9219" max="9228" width="9.140625" style="30" customWidth="1"/>
    <col min="9229" max="9241" width="17.28515625" style="30" customWidth="1"/>
    <col min="9242" max="9242" width="20.7109375" style="30" customWidth="1"/>
    <col min="9243" max="9243" width="17.28515625" style="30" customWidth="1"/>
    <col min="9244" max="9266" width="60.140625" style="30" customWidth="1"/>
    <col min="9267" max="9472" width="9.140625" style="30"/>
    <col min="9473" max="9473" width="9.5703125" style="30" customWidth="1"/>
    <col min="9474" max="9474" width="140.7109375" style="30" customWidth="1"/>
    <col min="9475" max="9484" width="9.140625" style="30" customWidth="1"/>
    <col min="9485" max="9497" width="17.28515625" style="30" customWidth="1"/>
    <col min="9498" max="9498" width="20.7109375" style="30" customWidth="1"/>
    <col min="9499" max="9499" width="17.28515625" style="30" customWidth="1"/>
    <col min="9500" max="9522" width="60.140625" style="30" customWidth="1"/>
    <col min="9523" max="9728" width="9.140625" style="30"/>
    <col min="9729" max="9729" width="9.5703125" style="30" customWidth="1"/>
    <col min="9730" max="9730" width="140.7109375" style="30" customWidth="1"/>
    <col min="9731" max="9740" width="9.140625" style="30" customWidth="1"/>
    <col min="9741" max="9753" width="17.28515625" style="30" customWidth="1"/>
    <col min="9754" max="9754" width="20.7109375" style="30" customWidth="1"/>
    <col min="9755" max="9755" width="17.28515625" style="30" customWidth="1"/>
    <col min="9756" max="9778" width="60.140625" style="30" customWidth="1"/>
    <col min="9779" max="9984" width="9.140625" style="30"/>
    <col min="9985" max="9985" width="9.5703125" style="30" customWidth="1"/>
    <col min="9986" max="9986" width="140.7109375" style="30" customWidth="1"/>
    <col min="9987" max="9996" width="9.140625" style="30" customWidth="1"/>
    <col min="9997" max="10009" width="17.28515625" style="30" customWidth="1"/>
    <col min="10010" max="10010" width="20.7109375" style="30" customWidth="1"/>
    <col min="10011" max="10011" width="17.28515625" style="30" customWidth="1"/>
    <col min="10012" max="10034" width="60.140625" style="30" customWidth="1"/>
    <col min="10035" max="10240" width="9.140625" style="30"/>
    <col min="10241" max="10241" width="9.5703125" style="30" customWidth="1"/>
    <col min="10242" max="10242" width="140.7109375" style="30" customWidth="1"/>
    <col min="10243" max="10252" width="9.140625" style="30" customWidth="1"/>
    <col min="10253" max="10265" width="17.28515625" style="30" customWidth="1"/>
    <col min="10266" max="10266" width="20.7109375" style="30" customWidth="1"/>
    <col min="10267" max="10267" width="17.28515625" style="30" customWidth="1"/>
    <col min="10268" max="10290" width="60.140625" style="30" customWidth="1"/>
    <col min="10291" max="10496" width="9.140625" style="30"/>
    <col min="10497" max="10497" width="9.5703125" style="30" customWidth="1"/>
    <col min="10498" max="10498" width="140.7109375" style="30" customWidth="1"/>
    <col min="10499" max="10508" width="9.140625" style="30" customWidth="1"/>
    <col min="10509" max="10521" width="17.28515625" style="30" customWidth="1"/>
    <col min="10522" max="10522" width="20.7109375" style="30" customWidth="1"/>
    <col min="10523" max="10523" width="17.28515625" style="30" customWidth="1"/>
    <col min="10524" max="10546" width="60.140625" style="30" customWidth="1"/>
    <col min="10547" max="10752" width="9.140625" style="30"/>
    <col min="10753" max="10753" width="9.5703125" style="30" customWidth="1"/>
    <col min="10754" max="10754" width="140.7109375" style="30" customWidth="1"/>
    <col min="10755" max="10764" width="9.140625" style="30" customWidth="1"/>
    <col min="10765" max="10777" width="17.28515625" style="30" customWidth="1"/>
    <col min="10778" max="10778" width="20.7109375" style="30" customWidth="1"/>
    <col min="10779" max="10779" width="17.28515625" style="30" customWidth="1"/>
    <col min="10780" max="10802" width="60.140625" style="30" customWidth="1"/>
    <col min="10803" max="11008" width="9.140625" style="30"/>
    <col min="11009" max="11009" width="9.5703125" style="30" customWidth="1"/>
    <col min="11010" max="11010" width="140.7109375" style="30" customWidth="1"/>
    <col min="11011" max="11020" width="9.140625" style="30" customWidth="1"/>
    <col min="11021" max="11033" width="17.28515625" style="30" customWidth="1"/>
    <col min="11034" max="11034" width="20.7109375" style="30" customWidth="1"/>
    <col min="11035" max="11035" width="17.28515625" style="30" customWidth="1"/>
    <col min="11036" max="11058" width="60.140625" style="30" customWidth="1"/>
    <col min="11059" max="11264" width="9.140625" style="30"/>
    <col min="11265" max="11265" width="9.5703125" style="30" customWidth="1"/>
    <col min="11266" max="11266" width="140.7109375" style="30" customWidth="1"/>
    <col min="11267" max="11276" width="9.140625" style="30" customWidth="1"/>
    <col min="11277" max="11289" width="17.28515625" style="30" customWidth="1"/>
    <col min="11290" max="11290" width="20.7109375" style="30" customWidth="1"/>
    <col min="11291" max="11291" width="17.28515625" style="30" customWidth="1"/>
    <col min="11292" max="11314" width="60.140625" style="30" customWidth="1"/>
    <col min="11315" max="11520" width="9.140625" style="30"/>
    <col min="11521" max="11521" width="9.5703125" style="30" customWidth="1"/>
    <col min="11522" max="11522" width="140.7109375" style="30" customWidth="1"/>
    <col min="11523" max="11532" width="9.140625" style="30" customWidth="1"/>
    <col min="11533" max="11545" width="17.28515625" style="30" customWidth="1"/>
    <col min="11546" max="11546" width="20.7109375" style="30" customWidth="1"/>
    <col min="11547" max="11547" width="17.28515625" style="30" customWidth="1"/>
    <col min="11548" max="11570" width="60.140625" style="30" customWidth="1"/>
    <col min="11571" max="11776" width="9.140625" style="30"/>
    <col min="11777" max="11777" width="9.5703125" style="30" customWidth="1"/>
    <col min="11778" max="11778" width="140.7109375" style="30" customWidth="1"/>
    <col min="11779" max="11788" width="9.140625" style="30" customWidth="1"/>
    <col min="11789" max="11801" width="17.28515625" style="30" customWidth="1"/>
    <col min="11802" max="11802" width="20.7109375" style="30" customWidth="1"/>
    <col min="11803" max="11803" width="17.28515625" style="30" customWidth="1"/>
    <col min="11804" max="11826" width="60.140625" style="30" customWidth="1"/>
    <col min="11827" max="12032" width="9.140625" style="30"/>
    <col min="12033" max="12033" width="9.5703125" style="30" customWidth="1"/>
    <col min="12034" max="12034" width="140.7109375" style="30" customWidth="1"/>
    <col min="12035" max="12044" width="9.140625" style="30" customWidth="1"/>
    <col min="12045" max="12057" width="17.28515625" style="30" customWidth="1"/>
    <col min="12058" max="12058" width="20.7109375" style="30" customWidth="1"/>
    <col min="12059" max="12059" width="17.28515625" style="30" customWidth="1"/>
    <col min="12060" max="12082" width="60.140625" style="30" customWidth="1"/>
    <col min="12083" max="12288" width="9.140625" style="30"/>
    <col min="12289" max="12289" width="9.5703125" style="30" customWidth="1"/>
    <col min="12290" max="12290" width="140.7109375" style="30" customWidth="1"/>
    <col min="12291" max="12300" width="9.140625" style="30" customWidth="1"/>
    <col min="12301" max="12313" width="17.28515625" style="30" customWidth="1"/>
    <col min="12314" max="12314" width="20.7109375" style="30" customWidth="1"/>
    <col min="12315" max="12315" width="17.28515625" style="30" customWidth="1"/>
    <col min="12316" max="12338" width="60.140625" style="30" customWidth="1"/>
    <col min="12339" max="12544" width="9.140625" style="30"/>
    <col min="12545" max="12545" width="9.5703125" style="30" customWidth="1"/>
    <col min="12546" max="12546" width="140.7109375" style="30" customWidth="1"/>
    <col min="12547" max="12556" width="9.140625" style="30" customWidth="1"/>
    <col min="12557" max="12569" width="17.28515625" style="30" customWidth="1"/>
    <col min="12570" max="12570" width="20.7109375" style="30" customWidth="1"/>
    <col min="12571" max="12571" width="17.28515625" style="30" customWidth="1"/>
    <col min="12572" max="12594" width="60.140625" style="30" customWidth="1"/>
    <col min="12595" max="12800" width="9.140625" style="30"/>
    <col min="12801" max="12801" width="9.5703125" style="30" customWidth="1"/>
    <col min="12802" max="12802" width="140.7109375" style="30" customWidth="1"/>
    <col min="12803" max="12812" width="9.140625" style="30" customWidth="1"/>
    <col min="12813" max="12825" width="17.28515625" style="30" customWidth="1"/>
    <col min="12826" max="12826" width="20.7109375" style="30" customWidth="1"/>
    <col min="12827" max="12827" width="17.28515625" style="30" customWidth="1"/>
    <col min="12828" max="12850" width="60.140625" style="30" customWidth="1"/>
    <col min="12851" max="13056" width="9.140625" style="30"/>
    <col min="13057" max="13057" width="9.5703125" style="30" customWidth="1"/>
    <col min="13058" max="13058" width="140.7109375" style="30" customWidth="1"/>
    <col min="13059" max="13068" width="9.140625" style="30" customWidth="1"/>
    <col min="13069" max="13081" width="17.28515625" style="30" customWidth="1"/>
    <col min="13082" max="13082" width="20.7109375" style="30" customWidth="1"/>
    <col min="13083" max="13083" width="17.28515625" style="30" customWidth="1"/>
    <col min="13084" max="13106" width="60.140625" style="30" customWidth="1"/>
    <col min="13107" max="13312" width="9.140625" style="30"/>
    <col min="13313" max="13313" width="9.5703125" style="30" customWidth="1"/>
    <col min="13314" max="13314" width="140.7109375" style="30" customWidth="1"/>
    <col min="13315" max="13324" width="9.140625" style="30" customWidth="1"/>
    <col min="13325" max="13337" width="17.28515625" style="30" customWidth="1"/>
    <col min="13338" max="13338" width="20.7109375" style="30" customWidth="1"/>
    <col min="13339" max="13339" width="17.28515625" style="30" customWidth="1"/>
    <col min="13340" max="13362" width="60.140625" style="30" customWidth="1"/>
    <col min="13363" max="13568" width="9.140625" style="30"/>
    <col min="13569" max="13569" width="9.5703125" style="30" customWidth="1"/>
    <col min="13570" max="13570" width="140.7109375" style="30" customWidth="1"/>
    <col min="13571" max="13580" width="9.140625" style="30" customWidth="1"/>
    <col min="13581" max="13593" width="17.28515625" style="30" customWidth="1"/>
    <col min="13594" max="13594" width="20.7109375" style="30" customWidth="1"/>
    <col min="13595" max="13595" width="17.28515625" style="30" customWidth="1"/>
    <col min="13596" max="13618" width="60.140625" style="30" customWidth="1"/>
    <col min="13619" max="13824" width="9.140625" style="30"/>
    <col min="13825" max="13825" width="9.5703125" style="30" customWidth="1"/>
    <col min="13826" max="13826" width="140.7109375" style="30" customWidth="1"/>
    <col min="13827" max="13836" width="9.140625" style="30" customWidth="1"/>
    <col min="13837" max="13849" width="17.28515625" style="30" customWidth="1"/>
    <col min="13850" max="13850" width="20.7109375" style="30" customWidth="1"/>
    <col min="13851" max="13851" width="17.28515625" style="30" customWidth="1"/>
    <col min="13852" max="13874" width="60.140625" style="30" customWidth="1"/>
    <col min="13875" max="14080" width="9.140625" style="30"/>
    <col min="14081" max="14081" width="9.5703125" style="30" customWidth="1"/>
    <col min="14082" max="14082" width="140.7109375" style="30" customWidth="1"/>
    <col min="14083" max="14092" width="9.140625" style="30" customWidth="1"/>
    <col min="14093" max="14105" width="17.28515625" style="30" customWidth="1"/>
    <col min="14106" max="14106" width="20.7109375" style="30" customWidth="1"/>
    <col min="14107" max="14107" width="17.28515625" style="30" customWidth="1"/>
    <col min="14108" max="14130" width="60.140625" style="30" customWidth="1"/>
    <col min="14131" max="14336" width="9.140625" style="30"/>
    <col min="14337" max="14337" width="9.5703125" style="30" customWidth="1"/>
    <col min="14338" max="14338" width="140.7109375" style="30" customWidth="1"/>
    <col min="14339" max="14348" width="9.140625" style="30" customWidth="1"/>
    <col min="14349" max="14361" width="17.28515625" style="30" customWidth="1"/>
    <col min="14362" max="14362" width="20.7109375" style="30" customWidth="1"/>
    <col min="14363" max="14363" width="17.28515625" style="30" customWidth="1"/>
    <col min="14364" max="14386" width="60.140625" style="30" customWidth="1"/>
    <col min="14387" max="14592" width="9.140625" style="30"/>
    <col min="14593" max="14593" width="9.5703125" style="30" customWidth="1"/>
    <col min="14594" max="14594" width="140.7109375" style="30" customWidth="1"/>
    <col min="14595" max="14604" width="9.140625" style="30" customWidth="1"/>
    <col min="14605" max="14617" width="17.28515625" style="30" customWidth="1"/>
    <col min="14618" max="14618" width="20.7109375" style="30" customWidth="1"/>
    <col min="14619" max="14619" width="17.28515625" style="30" customWidth="1"/>
    <col min="14620" max="14642" width="60.140625" style="30" customWidth="1"/>
    <col min="14643" max="14848" width="9.140625" style="30"/>
    <col min="14849" max="14849" width="9.5703125" style="30" customWidth="1"/>
    <col min="14850" max="14850" width="140.7109375" style="30" customWidth="1"/>
    <col min="14851" max="14860" width="9.140625" style="30" customWidth="1"/>
    <col min="14861" max="14873" width="17.28515625" style="30" customWidth="1"/>
    <col min="14874" max="14874" width="20.7109375" style="30" customWidth="1"/>
    <col min="14875" max="14875" width="17.28515625" style="30" customWidth="1"/>
    <col min="14876" max="14898" width="60.140625" style="30" customWidth="1"/>
    <col min="14899" max="15104" width="9.140625" style="30"/>
    <col min="15105" max="15105" width="9.5703125" style="30" customWidth="1"/>
    <col min="15106" max="15106" width="140.7109375" style="30" customWidth="1"/>
    <col min="15107" max="15116" width="9.140625" style="30" customWidth="1"/>
    <col min="15117" max="15129" width="17.28515625" style="30" customWidth="1"/>
    <col min="15130" max="15130" width="20.7109375" style="30" customWidth="1"/>
    <col min="15131" max="15131" width="17.28515625" style="30" customWidth="1"/>
    <col min="15132" max="15154" width="60.140625" style="30" customWidth="1"/>
    <col min="15155" max="15360" width="9.140625" style="30"/>
    <col min="15361" max="15361" width="9.5703125" style="30" customWidth="1"/>
    <col min="15362" max="15362" width="140.7109375" style="30" customWidth="1"/>
    <col min="15363" max="15372" width="9.140625" style="30" customWidth="1"/>
    <col min="15373" max="15385" width="17.28515625" style="30" customWidth="1"/>
    <col min="15386" max="15386" width="20.7109375" style="30" customWidth="1"/>
    <col min="15387" max="15387" width="17.28515625" style="30" customWidth="1"/>
    <col min="15388" max="15410" width="60.140625" style="30" customWidth="1"/>
    <col min="15411" max="15616" width="9.140625" style="30"/>
    <col min="15617" max="15617" width="9.5703125" style="30" customWidth="1"/>
    <col min="15618" max="15618" width="140.7109375" style="30" customWidth="1"/>
    <col min="15619" max="15628" width="9.140625" style="30" customWidth="1"/>
    <col min="15629" max="15641" width="17.28515625" style="30" customWidth="1"/>
    <col min="15642" max="15642" width="20.7109375" style="30" customWidth="1"/>
    <col min="15643" max="15643" width="17.28515625" style="30" customWidth="1"/>
    <col min="15644" max="15666" width="60.140625" style="30" customWidth="1"/>
    <col min="15667" max="15872" width="9.140625" style="30"/>
    <col min="15873" max="15873" width="9.5703125" style="30" customWidth="1"/>
    <col min="15874" max="15874" width="140.7109375" style="30" customWidth="1"/>
    <col min="15875" max="15884" width="9.140625" style="30" customWidth="1"/>
    <col min="15885" max="15897" width="17.28515625" style="30" customWidth="1"/>
    <col min="15898" max="15898" width="20.7109375" style="30" customWidth="1"/>
    <col min="15899" max="15899" width="17.28515625" style="30" customWidth="1"/>
    <col min="15900" max="15922" width="60.140625" style="30" customWidth="1"/>
    <col min="15923" max="16128" width="9.140625" style="30"/>
    <col min="16129" max="16129" width="9.5703125" style="30" customWidth="1"/>
    <col min="16130" max="16130" width="140.7109375" style="30" customWidth="1"/>
    <col min="16131" max="16140" width="9.140625" style="30" customWidth="1"/>
    <col min="16141" max="16153" width="17.28515625" style="30" customWidth="1"/>
    <col min="16154" max="16154" width="20.7109375" style="30" customWidth="1"/>
    <col min="16155" max="16155" width="17.28515625" style="30" customWidth="1"/>
    <col min="16156" max="16178" width="60.140625" style="30" customWidth="1"/>
    <col min="16179" max="16384" width="9.140625" style="30"/>
  </cols>
  <sheetData>
    <row r="1" spans="1:50" s="23" customFormat="1" ht="31.5" customHeight="1" thickBot="1" x14ac:dyDescent="0.3">
      <c r="A1" s="17" t="s">
        <v>0</v>
      </c>
      <c r="B1" s="18"/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21</v>
      </c>
      <c r="X1" s="19" t="s">
        <v>22</v>
      </c>
      <c r="Y1" s="19" t="s">
        <v>23</v>
      </c>
      <c r="Z1" s="20" t="s">
        <v>24</v>
      </c>
      <c r="AA1" s="21" t="s">
        <v>25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50" ht="31.5" customHeight="1" thickBot="1" x14ac:dyDescent="0.3">
      <c r="A2" s="24" t="s">
        <v>26</v>
      </c>
      <c r="B2" s="25" t="s">
        <v>27</v>
      </c>
      <c r="C2" s="26">
        <v>26</v>
      </c>
      <c r="D2" s="26">
        <v>19</v>
      </c>
      <c r="E2" s="26">
        <v>41</v>
      </c>
      <c r="F2" s="26">
        <v>6</v>
      </c>
      <c r="G2" s="26">
        <v>35</v>
      </c>
      <c r="H2" s="26">
        <v>10</v>
      </c>
      <c r="I2" s="26">
        <v>155</v>
      </c>
      <c r="J2" s="26">
        <v>28</v>
      </c>
      <c r="K2" s="26">
        <v>11</v>
      </c>
      <c r="L2" s="26">
        <v>154</v>
      </c>
      <c r="M2" s="26">
        <v>52</v>
      </c>
      <c r="N2" s="26">
        <v>72</v>
      </c>
      <c r="O2" s="26">
        <v>17</v>
      </c>
      <c r="P2" s="26">
        <v>23</v>
      </c>
      <c r="Q2" s="26">
        <v>2</v>
      </c>
      <c r="R2" s="26">
        <v>106</v>
      </c>
      <c r="S2" s="26">
        <v>26</v>
      </c>
      <c r="T2" s="26">
        <v>22</v>
      </c>
      <c r="U2" s="26">
        <v>7</v>
      </c>
      <c r="V2" s="26">
        <v>18</v>
      </c>
      <c r="W2" s="26">
        <v>152</v>
      </c>
      <c r="X2" s="26">
        <v>96</v>
      </c>
      <c r="Y2" s="26">
        <v>18</v>
      </c>
      <c r="Z2" s="26">
        <v>29</v>
      </c>
      <c r="AA2" s="28">
        <f>SUM(C2:Z2)</f>
        <v>1125</v>
      </c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31.5" customHeight="1" thickBot="1" x14ac:dyDescent="0.3">
      <c r="A3" s="24" t="s">
        <v>28</v>
      </c>
      <c r="B3" s="25" t="s">
        <v>29</v>
      </c>
      <c r="C3" s="26">
        <v>16</v>
      </c>
      <c r="D3" s="26">
        <v>4</v>
      </c>
      <c r="E3" s="26">
        <v>7</v>
      </c>
      <c r="F3" s="26">
        <v>3</v>
      </c>
      <c r="G3" s="26">
        <v>24</v>
      </c>
      <c r="H3" s="26">
        <v>2</v>
      </c>
      <c r="I3" s="26">
        <v>119</v>
      </c>
      <c r="J3" s="26">
        <v>8</v>
      </c>
      <c r="K3" s="26">
        <v>3</v>
      </c>
      <c r="L3" s="26">
        <v>120</v>
      </c>
      <c r="M3" s="26">
        <v>28</v>
      </c>
      <c r="N3" s="26">
        <v>21</v>
      </c>
      <c r="O3" s="26">
        <v>4</v>
      </c>
      <c r="P3" s="26">
        <v>14</v>
      </c>
      <c r="Q3" s="26">
        <v>1</v>
      </c>
      <c r="R3" s="26">
        <v>28</v>
      </c>
      <c r="S3" s="26">
        <v>12</v>
      </c>
      <c r="T3" s="26">
        <v>5</v>
      </c>
      <c r="U3" s="26">
        <v>7</v>
      </c>
      <c r="V3" s="26">
        <v>11</v>
      </c>
      <c r="W3" s="26">
        <v>68</v>
      </c>
      <c r="X3" s="26">
        <v>43</v>
      </c>
      <c r="Y3" s="26">
        <v>9</v>
      </c>
      <c r="Z3" s="27">
        <v>9</v>
      </c>
      <c r="AA3" s="28">
        <f t="shared" ref="AA3:AA16" si="0">SUM(C3:Z3)</f>
        <v>566</v>
      </c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1:50" ht="31.5" customHeight="1" thickBot="1" x14ac:dyDescent="0.3">
      <c r="A4" s="24" t="s">
        <v>30</v>
      </c>
      <c r="B4" s="25" t="s">
        <v>31</v>
      </c>
      <c r="C4" s="26">
        <v>0</v>
      </c>
      <c r="D4" s="26">
        <v>0</v>
      </c>
      <c r="E4" s="26">
        <v>3</v>
      </c>
      <c r="F4" s="26">
        <v>0</v>
      </c>
      <c r="G4" s="26">
        <v>9</v>
      </c>
      <c r="H4" s="26">
        <v>0</v>
      </c>
      <c r="I4" s="26">
        <v>30</v>
      </c>
      <c r="J4" s="26">
        <v>0</v>
      </c>
      <c r="K4" s="26">
        <v>1</v>
      </c>
      <c r="L4" s="26">
        <v>30</v>
      </c>
      <c r="M4" s="26">
        <v>5</v>
      </c>
      <c r="N4" s="26">
        <v>4</v>
      </c>
      <c r="O4" s="26">
        <v>0</v>
      </c>
      <c r="P4" s="26">
        <v>2</v>
      </c>
      <c r="Q4" s="26">
        <v>0</v>
      </c>
      <c r="R4" s="26">
        <v>5</v>
      </c>
      <c r="S4" s="26">
        <v>1</v>
      </c>
      <c r="T4" s="26">
        <v>0</v>
      </c>
      <c r="U4" s="26">
        <v>0</v>
      </c>
      <c r="V4" s="26">
        <v>0</v>
      </c>
      <c r="W4" s="26">
        <v>6</v>
      </c>
      <c r="X4" s="26">
        <v>2</v>
      </c>
      <c r="Y4" s="26">
        <v>0</v>
      </c>
      <c r="Z4" s="27">
        <v>1</v>
      </c>
      <c r="AA4" s="28">
        <f t="shared" si="0"/>
        <v>99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1:50" ht="31.5" customHeight="1" thickBot="1" x14ac:dyDescent="0.3">
      <c r="A5" s="24" t="s">
        <v>33</v>
      </c>
      <c r="B5" s="25" t="s">
        <v>34</v>
      </c>
      <c r="C5" s="26">
        <v>14</v>
      </c>
      <c r="D5" s="26">
        <v>16</v>
      </c>
      <c r="E5" s="26">
        <v>34</v>
      </c>
      <c r="F5" s="26">
        <v>3</v>
      </c>
      <c r="G5" s="26">
        <v>37</v>
      </c>
      <c r="H5" s="26">
        <v>5</v>
      </c>
      <c r="I5" s="26">
        <v>39</v>
      </c>
      <c r="J5" s="26">
        <v>20</v>
      </c>
      <c r="K5" s="26">
        <v>8</v>
      </c>
      <c r="L5" s="26">
        <v>2</v>
      </c>
      <c r="M5" s="26">
        <v>27</v>
      </c>
      <c r="N5" s="26">
        <v>0</v>
      </c>
      <c r="O5" s="26">
        <v>13</v>
      </c>
      <c r="P5" s="26">
        <v>15</v>
      </c>
      <c r="Q5" s="26">
        <v>0</v>
      </c>
      <c r="R5" s="26">
        <v>76</v>
      </c>
      <c r="S5" s="26">
        <v>21</v>
      </c>
      <c r="T5" s="26">
        <v>17</v>
      </c>
      <c r="U5" s="26">
        <v>7</v>
      </c>
      <c r="V5" s="26">
        <v>11</v>
      </c>
      <c r="W5" s="26">
        <v>103</v>
      </c>
      <c r="X5" s="26">
        <v>52</v>
      </c>
      <c r="Y5" s="26">
        <v>9</v>
      </c>
      <c r="Z5" s="27">
        <v>20</v>
      </c>
      <c r="AA5" s="28">
        <f t="shared" si="0"/>
        <v>549</v>
      </c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ht="31.5" customHeight="1" thickBot="1" x14ac:dyDescent="0.3">
      <c r="A6" s="24" t="s">
        <v>35</v>
      </c>
      <c r="B6" s="25" t="s">
        <v>36</v>
      </c>
      <c r="C6" s="26">
        <v>5</v>
      </c>
      <c r="D6" s="26">
        <v>0</v>
      </c>
      <c r="E6" s="26">
        <v>7</v>
      </c>
      <c r="F6" s="26">
        <v>3</v>
      </c>
      <c r="G6" s="26">
        <v>6</v>
      </c>
      <c r="H6" s="26">
        <v>1</v>
      </c>
      <c r="I6" s="26">
        <v>2</v>
      </c>
      <c r="J6" s="26">
        <v>2</v>
      </c>
      <c r="K6" s="26">
        <v>2</v>
      </c>
      <c r="L6" s="26">
        <v>14</v>
      </c>
      <c r="M6" s="26">
        <v>15</v>
      </c>
      <c r="N6" s="26">
        <v>14</v>
      </c>
      <c r="O6" s="26">
        <v>8</v>
      </c>
      <c r="P6" s="26">
        <v>9</v>
      </c>
      <c r="Q6" s="26">
        <v>0</v>
      </c>
      <c r="R6" s="26">
        <v>12</v>
      </c>
      <c r="S6" s="26">
        <v>4</v>
      </c>
      <c r="T6" s="26">
        <v>5</v>
      </c>
      <c r="U6" s="26">
        <v>0</v>
      </c>
      <c r="V6" s="26">
        <v>7</v>
      </c>
      <c r="W6" s="26">
        <v>32</v>
      </c>
      <c r="X6" s="26">
        <v>5</v>
      </c>
      <c r="Y6" s="26">
        <v>1</v>
      </c>
      <c r="Z6" s="27">
        <v>10</v>
      </c>
      <c r="AA6" s="28">
        <f t="shared" si="0"/>
        <v>164</v>
      </c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1:50" ht="31.5" customHeight="1" thickBot="1" x14ac:dyDescent="0.3">
      <c r="A7" s="24" t="s">
        <v>37</v>
      </c>
      <c r="B7" s="25" t="s">
        <v>38</v>
      </c>
      <c r="C7" s="26">
        <v>2</v>
      </c>
      <c r="D7" s="26">
        <v>1</v>
      </c>
      <c r="E7" s="26">
        <v>0</v>
      </c>
      <c r="F7" s="26">
        <v>0</v>
      </c>
      <c r="G7" s="26">
        <v>7</v>
      </c>
      <c r="H7" s="26">
        <v>1</v>
      </c>
      <c r="I7" s="26">
        <v>0</v>
      </c>
      <c r="J7" s="26">
        <v>2</v>
      </c>
      <c r="K7" s="26">
        <v>0</v>
      </c>
      <c r="L7" s="26">
        <v>11</v>
      </c>
      <c r="M7" s="26">
        <v>11</v>
      </c>
      <c r="N7" s="26">
        <v>0</v>
      </c>
      <c r="O7" s="26">
        <v>9</v>
      </c>
      <c r="P7" s="26">
        <v>3</v>
      </c>
      <c r="Q7" s="26">
        <v>0</v>
      </c>
      <c r="R7" s="26">
        <v>8</v>
      </c>
      <c r="S7" s="26">
        <v>5</v>
      </c>
      <c r="T7" s="26">
        <v>9</v>
      </c>
      <c r="U7" s="26">
        <v>0</v>
      </c>
      <c r="V7" s="26">
        <v>0</v>
      </c>
      <c r="W7" s="26">
        <v>33</v>
      </c>
      <c r="X7" s="26">
        <v>0</v>
      </c>
      <c r="Y7" s="26">
        <v>2</v>
      </c>
      <c r="Z7" s="27">
        <v>12</v>
      </c>
      <c r="AA7" s="28">
        <f t="shared" si="0"/>
        <v>116</v>
      </c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1:50" ht="31.5" customHeight="1" thickBot="1" x14ac:dyDescent="0.3">
      <c r="A8" s="24" t="s">
        <v>39</v>
      </c>
      <c r="B8" s="25" t="s">
        <v>40</v>
      </c>
      <c r="C8" s="26">
        <v>13</v>
      </c>
      <c r="D8" s="26">
        <v>18</v>
      </c>
      <c r="E8" s="26">
        <v>14</v>
      </c>
      <c r="F8" s="26">
        <v>11</v>
      </c>
      <c r="G8" s="26">
        <v>44</v>
      </c>
      <c r="H8" s="26">
        <v>2</v>
      </c>
      <c r="I8" s="26">
        <v>17</v>
      </c>
      <c r="J8" s="26">
        <v>19</v>
      </c>
      <c r="K8" s="26">
        <v>0</v>
      </c>
      <c r="L8" s="26">
        <v>50</v>
      </c>
      <c r="M8" s="26">
        <v>22</v>
      </c>
      <c r="N8" s="26">
        <v>52</v>
      </c>
      <c r="O8" s="26">
        <v>19</v>
      </c>
      <c r="P8" s="26">
        <v>30</v>
      </c>
      <c r="Q8" s="26">
        <v>0</v>
      </c>
      <c r="R8" s="26">
        <v>55</v>
      </c>
      <c r="S8" s="26">
        <v>11</v>
      </c>
      <c r="T8" s="26">
        <v>26</v>
      </c>
      <c r="U8" s="26">
        <v>3</v>
      </c>
      <c r="V8" s="26">
        <v>14</v>
      </c>
      <c r="W8" s="26">
        <v>72</v>
      </c>
      <c r="X8" s="26">
        <v>63</v>
      </c>
      <c r="Y8" s="26">
        <v>13</v>
      </c>
      <c r="Z8" s="27">
        <v>15</v>
      </c>
      <c r="AA8" s="28">
        <f t="shared" si="0"/>
        <v>583</v>
      </c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1:50" ht="31.5" customHeight="1" thickBot="1" x14ac:dyDescent="0.3">
      <c r="A9" s="24" t="s">
        <v>41</v>
      </c>
      <c r="B9" s="25" t="s">
        <v>42</v>
      </c>
      <c r="C9" s="26">
        <v>9</v>
      </c>
      <c r="D9" s="26">
        <v>3</v>
      </c>
      <c r="E9" s="26">
        <v>16</v>
      </c>
      <c r="F9" s="26">
        <v>4</v>
      </c>
      <c r="G9" s="26">
        <v>36</v>
      </c>
      <c r="H9" s="26">
        <v>2</v>
      </c>
      <c r="I9" s="26">
        <v>90</v>
      </c>
      <c r="J9" s="26">
        <v>6</v>
      </c>
      <c r="K9" s="26">
        <v>1</v>
      </c>
      <c r="L9" s="26">
        <v>119</v>
      </c>
      <c r="M9" s="26">
        <v>28</v>
      </c>
      <c r="N9" s="26">
        <v>30</v>
      </c>
      <c r="O9" s="26">
        <v>13</v>
      </c>
      <c r="P9" s="26">
        <v>21</v>
      </c>
      <c r="Q9" s="26">
        <v>0</v>
      </c>
      <c r="R9" s="26">
        <v>33</v>
      </c>
      <c r="S9" s="26">
        <v>21</v>
      </c>
      <c r="T9" s="26">
        <v>15</v>
      </c>
      <c r="U9" s="26">
        <v>7</v>
      </c>
      <c r="V9" s="26">
        <v>10</v>
      </c>
      <c r="W9" s="26">
        <v>95</v>
      </c>
      <c r="X9" s="26">
        <v>78</v>
      </c>
      <c r="Y9" s="26">
        <v>6</v>
      </c>
      <c r="Z9" s="27">
        <v>6</v>
      </c>
      <c r="AA9" s="28">
        <f t="shared" si="0"/>
        <v>649</v>
      </c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1:50" ht="31.5" customHeight="1" thickBot="1" x14ac:dyDescent="0.3">
      <c r="A10" s="24" t="s">
        <v>43</v>
      </c>
      <c r="B10" s="25" t="s">
        <v>44</v>
      </c>
      <c r="C10" s="26">
        <v>29</v>
      </c>
      <c r="D10" s="26">
        <v>15</v>
      </c>
      <c r="E10" s="26">
        <v>25</v>
      </c>
      <c r="F10" s="26">
        <v>3</v>
      </c>
      <c r="G10" s="26">
        <v>27</v>
      </c>
      <c r="H10" s="26">
        <v>8</v>
      </c>
      <c r="I10" s="26">
        <v>27</v>
      </c>
      <c r="J10" s="26">
        <v>22</v>
      </c>
      <c r="K10" s="26">
        <v>4</v>
      </c>
      <c r="L10" s="26">
        <v>38</v>
      </c>
      <c r="M10" s="26">
        <v>29</v>
      </c>
      <c r="N10" s="26">
        <v>13</v>
      </c>
      <c r="O10" s="26">
        <v>12</v>
      </c>
      <c r="P10" s="26">
        <v>9</v>
      </c>
      <c r="Q10" s="26">
        <v>0</v>
      </c>
      <c r="R10" s="26">
        <v>80</v>
      </c>
      <c r="S10" s="26">
        <v>0</v>
      </c>
      <c r="T10" s="26">
        <v>25</v>
      </c>
      <c r="U10" s="26">
        <v>7</v>
      </c>
      <c r="V10" s="26">
        <v>11</v>
      </c>
      <c r="W10" s="26">
        <v>117</v>
      </c>
      <c r="X10" s="26">
        <v>55</v>
      </c>
      <c r="Y10" s="26">
        <v>7</v>
      </c>
      <c r="Z10" s="27">
        <v>9</v>
      </c>
      <c r="AA10" s="28">
        <f t="shared" si="0"/>
        <v>572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1:50" ht="31.5" customHeight="1" thickBot="1" x14ac:dyDescent="0.3">
      <c r="A11" s="24" t="s">
        <v>45</v>
      </c>
      <c r="B11" s="25" t="s">
        <v>46</v>
      </c>
      <c r="C11" s="26">
        <v>0</v>
      </c>
      <c r="D11" s="26">
        <v>0</v>
      </c>
      <c r="E11" s="26">
        <v>1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1</v>
      </c>
      <c r="O11" s="26">
        <v>0</v>
      </c>
      <c r="P11" s="26">
        <v>0</v>
      </c>
      <c r="Q11" s="26">
        <v>0</v>
      </c>
      <c r="R11" s="26">
        <v>1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1</v>
      </c>
      <c r="Y11" s="26">
        <v>0</v>
      </c>
      <c r="Z11" s="27">
        <v>0</v>
      </c>
      <c r="AA11" s="28">
        <f t="shared" si="0"/>
        <v>4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1:50" ht="31.5" customHeight="1" thickBot="1" x14ac:dyDescent="0.3">
      <c r="A12" s="24" t="s">
        <v>47</v>
      </c>
      <c r="B12" s="25" t="s">
        <v>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7">
        <v>0</v>
      </c>
      <c r="AA12" s="28">
        <f t="shared" si="0"/>
        <v>0</v>
      </c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1:50" ht="31.5" customHeight="1" thickBot="1" x14ac:dyDescent="0.3">
      <c r="A13" s="24" t="s">
        <v>49</v>
      </c>
      <c r="B13" s="31" t="s">
        <v>50</v>
      </c>
      <c r="C13" s="32"/>
      <c r="D13" s="32"/>
      <c r="E13" s="32"/>
      <c r="F13" s="32"/>
      <c r="G13" s="32"/>
      <c r="H13" s="32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  <c r="AA13" s="28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ht="31.5" customHeight="1" thickBot="1" x14ac:dyDescent="0.3">
      <c r="A14" s="24" t="s">
        <v>51</v>
      </c>
      <c r="B14" s="25" t="s">
        <v>52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1</v>
      </c>
      <c r="O14" s="26">
        <v>0</v>
      </c>
      <c r="P14" s="26">
        <v>0</v>
      </c>
      <c r="Q14" s="66">
        <v>0</v>
      </c>
      <c r="R14" s="26">
        <v>1</v>
      </c>
      <c r="S14" s="26">
        <v>0</v>
      </c>
      <c r="T14" s="26">
        <v>0</v>
      </c>
      <c r="U14" s="26">
        <v>1</v>
      </c>
      <c r="V14" s="26">
        <v>0</v>
      </c>
      <c r="W14" s="26">
        <v>1</v>
      </c>
      <c r="X14" s="26">
        <v>0</v>
      </c>
      <c r="Y14" s="26">
        <v>0</v>
      </c>
      <c r="Z14" s="27">
        <v>0</v>
      </c>
      <c r="AA14" s="28">
        <f t="shared" si="0"/>
        <v>4</v>
      </c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1:50" ht="31.5" customHeight="1" thickBot="1" x14ac:dyDescent="0.3">
      <c r="A15" s="24" t="s">
        <v>53</v>
      </c>
      <c r="B15" s="25" t="s">
        <v>54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6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1</v>
      </c>
      <c r="X15" s="26">
        <v>0</v>
      </c>
      <c r="Y15" s="26">
        <v>0</v>
      </c>
      <c r="Z15" s="27">
        <v>0</v>
      </c>
      <c r="AA15" s="28">
        <f t="shared" si="0"/>
        <v>1</v>
      </c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1:50" ht="31.5" customHeight="1" thickBot="1" x14ac:dyDescent="0.3">
      <c r="A16" s="24" t="s">
        <v>55</v>
      </c>
      <c r="B16" s="25" t="s">
        <v>56</v>
      </c>
      <c r="C16" s="26">
        <v>0</v>
      </c>
      <c r="D16" s="26">
        <v>0</v>
      </c>
      <c r="E16" s="26">
        <v>0</v>
      </c>
      <c r="F16" s="26">
        <v>2</v>
      </c>
      <c r="G16" s="26">
        <v>0</v>
      </c>
      <c r="H16" s="26">
        <v>6</v>
      </c>
      <c r="I16" s="26">
        <v>27</v>
      </c>
      <c r="J16" s="26">
        <v>20</v>
      </c>
      <c r="K16" s="26">
        <v>4</v>
      </c>
      <c r="L16" s="26">
        <v>36</v>
      </c>
      <c r="M16" s="26">
        <v>27</v>
      </c>
      <c r="N16" s="26">
        <v>52</v>
      </c>
      <c r="O16" s="26">
        <v>13</v>
      </c>
      <c r="P16" s="26">
        <v>6</v>
      </c>
      <c r="Q16" s="66">
        <v>0</v>
      </c>
      <c r="R16" s="26">
        <v>75</v>
      </c>
      <c r="S16" s="26">
        <v>10</v>
      </c>
      <c r="T16" s="26">
        <v>0</v>
      </c>
      <c r="U16" s="26">
        <v>7</v>
      </c>
      <c r="V16" s="26">
        <v>8</v>
      </c>
      <c r="W16" s="26">
        <v>85</v>
      </c>
      <c r="X16" s="26">
        <v>47</v>
      </c>
      <c r="Y16" s="26">
        <v>9</v>
      </c>
      <c r="Z16" s="27">
        <v>0</v>
      </c>
      <c r="AA16" s="28">
        <f t="shared" si="0"/>
        <v>434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31.5" customHeight="1" x14ac:dyDescent="0.25">
      <c r="A17" s="67" t="s">
        <v>57</v>
      </c>
      <c r="B17" s="36" t="s">
        <v>58</v>
      </c>
      <c r="C17" s="69"/>
      <c r="D17" s="69"/>
      <c r="E17" s="69"/>
      <c r="F17" s="69"/>
      <c r="G17" s="69"/>
      <c r="H17" s="69"/>
      <c r="I17" s="69"/>
      <c r="J17" s="69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</row>
    <row r="18" spans="1:50" ht="31.5" customHeight="1" thickBot="1" x14ac:dyDescent="0.3">
      <c r="A18" s="68"/>
      <c r="B18" s="31" t="s">
        <v>59</v>
      </c>
      <c r="C18" s="70"/>
      <c r="D18" s="70"/>
      <c r="E18" s="70"/>
      <c r="F18" s="70"/>
      <c r="G18" s="70"/>
      <c r="H18" s="70"/>
      <c r="I18" s="70"/>
      <c r="J18" s="70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6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</row>
    <row r="19" spans="1:50" ht="31.5" customHeight="1" x14ac:dyDescent="0.25">
      <c r="A19" s="67" t="s">
        <v>60</v>
      </c>
      <c r="B19" s="83" t="s">
        <v>61</v>
      </c>
      <c r="C19" s="77">
        <v>9</v>
      </c>
      <c r="D19" s="77">
        <v>2</v>
      </c>
      <c r="E19" s="77">
        <v>13</v>
      </c>
      <c r="F19" s="77">
        <v>4</v>
      </c>
      <c r="G19" s="77">
        <v>19</v>
      </c>
      <c r="H19" s="77">
        <v>2</v>
      </c>
      <c r="I19" s="77">
        <v>64</v>
      </c>
      <c r="J19" s="77">
        <v>4</v>
      </c>
      <c r="K19" s="77">
        <v>0</v>
      </c>
      <c r="L19" s="77">
        <v>110</v>
      </c>
      <c r="M19" s="77">
        <v>27</v>
      </c>
      <c r="N19" s="77">
        <v>25</v>
      </c>
      <c r="O19" s="77">
        <v>9</v>
      </c>
      <c r="P19" s="77">
        <v>15</v>
      </c>
      <c r="Q19" s="77">
        <v>2</v>
      </c>
      <c r="R19" s="77">
        <v>19</v>
      </c>
      <c r="S19" s="77">
        <v>12</v>
      </c>
      <c r="T19" s="77">
        <v>4</v>
      </c>
      <c r="U19" s="77">
        <v>7</v>
      </c>
      <c r="V19" s="77">
        <v>8</v>
      </c>
      <c r="W19" s="77">
        <v>49</v>
      </c>
      <c r="X19" s="77">
        <v>54</v>
      </c>
      <c r="Y19" s="77">
        <v>5</v>
      </c>
      <c r="Z19" s="79">
        <v>6</v>
      </c>
      <c r="AA19" s="81">
        <f>SUM(C19:Z20)</f>
        <v>469</v>
      </c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31.5" customHeight="1" thickBot="1" x14ac:dyDescent="0.3">
      <c r="A20" s="68"/>
      <c r="B20" s="84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80"/>
      <c r="AA20" s="82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31.5" customHeight="1" x14ac:dyDescent="0.25">
      <c r="A21" s="67" t="s">
        <v>62</v>
      </c>
      <c r="B21" s="83" t="s">
        <v>63</v>
      </c>
      <c r="C21" s="77">
        <v>0</v>
      </c>
      <c r="D21" s="77">
        <v>17</v>
      </c>
      <c r="E21" s="77">
        <v>0</v>
      </c>
      <c r="F21" s="77">
        <v>2</v>
      </c>
      <c r="G21" s="77">
        <v>0</v>
      </c>
      <c r="H21" s="77">
        <v>7</v>
      </c>
      <c r="I21" s="77">
        <v>16</v>
      </c>
      <c r="J21" s="77">
        <v>2</v>
      </c>
      <c r="K21" s="77">
        <v>4</v>
      </c>
      <c r="L21" s="77">
        <v>3</v>
      </c>
      <c r="M21" s="77">
        <v>0</v>
      </c>
      <c r="N21" s="77">
        <v>1</v>
      </c>
      <c r="O21" s="77">
        <v>12</v>
      </c>
      <c r="P21" s="77">
        <v>6</v>
      </c>
      <c r="Q21" s="77">
        <v>1</v>
      </c>
      <c r="R21" s="77">
        <v>105</v>
      </c>
      <c r="S21" s="77">
        <v>15</v>
      </c>
      <c r="T21" s="77">
        <v>0</v>
      </c>
      <c r="U21" s="77">
        <v>0</v>
      </c>
      <c r="V21" s="77">
        <v>1</v>
      </c>
      <c r="W21" s="77">
        <v>12</v>
      </c>
      <c r="X21" s="77">
        <v>99</v>
      </c>
      <c r="Y21" s="77">
        <v>1</v>
      </c>
      <c r="Z21" s="79">
        <v>9</v>
      </c>
      <c r="AA21" s="81">
        <f>SUM(C21:Z22)</f>
        <v>313</v>
      </c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31.5" customHeight="1" thickBot="1" x14ac:dyDescent="0.3">
      <c r="A22" s="68"/>
      <c r="B22" s="84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80"/>
      <c r="AA22" s="82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31.5" customHeight="1" thickBot="1" x14ac:dyDescent="0.3">
      <c r="A23" s="24" t="s">
        <v>64</v>
      </c>
      <c r="B23" s="25" t="s">
        <v>65</v>
      </c>
      <c r="C23" s="26">
        <v>1</v>
      </c>
      <c r="D23" s="26">
        <v>1</v>
      </c>
      <c r="E23" s="26">
        <v>1</v>
      </c>
      <c r="F23" s="26">
        <v>0</v>
      </c>
      <c r="G23" s="26">
        <v>2</v>
      </c>
      <c r="H23" s="26">
        <v>3</v>
      </c>
      <c r="I23" s="26">
        <v>0</v>
      </c>
      <c r="J23" s="26">
        <v>1</v>
      </c>
      <c r="K23" s="26">
        <v>0</v>
      </c>
      <c r="L23" s="26">
        <v>32</v>
      </c>
      <c r="M23" s="26">
        <v>7</v>
      </c>
      <c r="N23" s="26">
        <v>6</v>
      </c>
      <c r="O23" s="26">
        <v>1</v>
      </c>
      <c r="P23" s="26">
        <v>1</v>
      </c>
      <c r="Q23" s="26">
        <v>0</v>
      </c>
      <c r="R23" s="26">
        <v>5</v>
      </c>
      <c r="S23" s="26">
        <v>2</v>
      </c>
      <c r="T23" s="26">
        <v>4</v>
      </c>
      <c r="U23" s="26">
        <v>0</v>
      </c>
      <c r="V23" s="26">
        <v>0</v>
      </c>
      <c r="W23" s="26">
        <v>7</v>
      </c>
      <c r="X23" s="26">
        <v>17</v>
      </c>
      <c r="Y23" s="26">
        <v>0</v>
      </c>
      <c r="Z23" s="27">
        <v>0</v>
      </c>
      <c r="AA23" s="28">
        <f>SUM(C23:Z23)</f>
        <v>91</v>
      </c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31.5" customHeight="1" thickBot="1" x14ac:dyDescent="0.3">
      <c r="A24" s="24" t="s">
        <v>66</v>
      </c>
      <c r="B24" s="25" t="s">
        <v>67</v>
      </c>
      <c r="C24" s="26">
        <v>1</v>
      </c>
      <c r="D24" s="26">
        <v>1</v>
      </c>
      <c r="E24" s="26">
        <v>5</v>
      </c>
      <c r="F24" s="26">
        <v>2</v>
      </c>
      <c r="G24" s="26">
        <v>2</v>
      </c>
      <c r="H24" s="26">
        <v>0</v>
      </c>
      <c r="I24" s="26">
        <v>0</v>
      </c>
      <c r="J24" s="26">
        <v>1</v>
      </c>
      <c r="K24" s="26">
        <v>0</v>
      </c>
      <c r="L24" s="26">
        <v>3</v>
      </c>
      <c r="M24" s="26">
        <v>2</v>
      </c>
      <c r="N24" s="26">
        <v>4</v>
      </c>
      <c r="O24" s="26">
        <v>1</v>
      </c>
      <c r="P24" s="26">
        <v>3</v>
      </c>
      <c r="Q24" s="26">
        <v>1</v>
      </c>
      <c r="R24" s="26">
        <v>1</v>
      </c>
      <c r="S24" s="26">
        <v>0</v>
      </c>
      <c r="T24" s="26">
        <v>1</v>
      </c>
      <c r="U24" s="26">
        <v>0</v>
      </c>
      <c r="V24" s="26">
        <v>1</v>
      </c>
      <c r="W24" s="26">
        <v>15</v>
      </c>
      <c r="X24" s="26">
        <v>6</v>
      </c>
      <c r="Y24" s="26">
        <v>1</v>
      </c>
      <c r="Z24" s="27">
        <v>1</v>
      </c>
      <c r="AA24" s="28">
        <f t="shared" ref="AA24:AA31" si="1">SUM(C24:Z24)</f>
        <v>52</v>
      </c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31.5" customHeight="1" thickBot="1" x14ac:dyDescent="0.3">
      <c r="A25" s="24" t="s">
        <v>68</v>
      </c>
      <c r="B25" s="25" t="s">
        <v>69</v>
      </c>
      <c r="C25" s="26">
        <v>11</v>
      </c>
      <c r="D25" s="26">
        <v>0</v>
      </c>
      <c r="E25" s="26">
        <v>2</v>
      </c>
      <c r="F25" s="26">
        <v>0</v>
      </c>
      <c r="G25" s="26">
        <v>4</v>
      </c>
      <c r="H25" s="26">
        <v>0</v>
      </c>
      <c r="I25" s="26">
        <v>24</v>
      </c>
      <c r="J25" s="26">
        <v>1</v>
      </c>
      <c r="K25" s="26">
        <v>0</v>
      </c>
      <c r="L25" s="26">
        <v>9</v>
      </c>
      <c r="M25" s="26">
        <v>11</v>
      </c>
      <c r="N25" s="26">
        <v>5</v>
      </c>
      <c r="O25" s="26">
        <v>4</v>
      </c>
      <c r="P25" s="26">
        <v>9</v>
      </c>
      <c r="Q25" s="26">
        <v>2</v>
      </c>
      <c r="R25" s="26">
        <v>11</v>
      </c>
      <c r="S25" s="26">
        <v>6</v>
      </c>
      <c r="T25" s="26">
        <v>2</v>
      </c>
      <c r="U25" s="26">
        <v>6</v>
      </c>
      <c r="V25" s="26">
        <v>3</v>
      </c>
      <c r="W25" s="26">
        <v>12</v>
      </c>
      <c r="X25" s="26">
        <v>31</v>
      </c>
      <c r="Y25" s="26">
        <v>2</v>
      </c>
      <c r="Z25" s="27">
        <v>0</v>
      </c>
      <c r="AA25" s="28">
        <f t="shared" si="1"/>
        <v>155</v>
      </c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31.5" customHeight="1" thickBot="1" x14ac:dyDescent="0.3">
      <c r="A26" s="24" t="s">
        <v>70</v>
      </c>
      <c r="B26" s="25" t="s">
        <v>71</v>
      </c>
      <c r="C26" s="26">
        <v>0</v>
      </c>
      <c r="D26" s="26">
        <v>0</v>
      </c>
      <c r="E26" s="26">
        <v>5</v>
      </c>
      <c r="F26" s="26">
        <v>1</v>
      </c>
      <c r="G26" s="26">
        <v>10</v>
      </c>
      <c r="H26" s="26">
        <v>0</v>
      </c>
      <c r="I26" s="26">
        <v>7</v>
      </c>
      <c r="J26" s="26">
        <v>1</v>
      </c>
      <c r="K26" s="26">
        <v>0</v>
      </c>
      <c r="L26" s="26">
        <v>9</v>
      </c>
      <c r="M26" s="26">
        <v>6</v>
      </c>
      <c r="N26" s="26">
        <v>6</v>
      </c>
      <c r="O26" s="26">
        <v>2</v>
      </c>
      <c r="P26" s="26">
        <v>2</v>
      </c>
      <c r="Q26" s="26">
        <v>0</v>
      </c>
      <c r="R26" s="26">
        <v>6</v>
      </c>
      <c r="S26" s="26">
        <v>5</v>
      </c>
      <c r="T26" s="26">
        <v>0</v>
      </c>
      <c r="U26" s="26">
        <v>0</v>
      </c>
      <c r="V26" s="26">
        <v>6</v>
      </c>
      <c r="W26" s="26">
        <v>15</v>
      </c>
      <c r="X26" s="26">
        <v>13</v>
      </c>
      <c r="Y26" s="26">
        <v>0</v>
      </c>
      <c r="Z26" s="27">
        <v>3</v>
      </c>
      <c r="AA26" s="28">
        <f t="shared" si="1"/>
        <v>97</v>
      </c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31.5" customHeight="1" thickBot="1" x14ac:dyDescent="0.3">
      <c r="A27" s="24" t="s">
        <v>72</v>
      </c>
      <c r="B27" s="25" t="s">
        <v>73</v>
      </c>
      <c r="C27" s="26">
        <v>1</v>
      </c>
      <c r="D27" s="26">
        <v>0</v>
      </c>
      <c r="E27" s="26">
        <v>0</v>
      </c>
      <c r="F27" s="26">
        <v>1</v>
      </c>
      <c r="G27" s="26">
        <v>4</v>
      </c>
      <c r="H27" s="26">
        <v>0</v>
      </c>
      <c r="I27" s="26">
        <v>35</v>
      </c>
      <c r="J27" s="26">
        <v>0</v>
      </c>
      <c r="K27" s="26">
        <v>0</v>
      </c>
      <c r="L27" s="26">
        <v>33</v>
      </c>
      <c r="M27" s="26">
        <v>2</v>
      </c>
      <c r="N27" s="26">
        <v>2</v>
      </c>
      <c r="O27" s="26">
        <v>0</v>
      </c>
      <c r="P27" s="26">
        <v>0</v>
      </c>
      <c r="Q27" s="26">
        <v>0</v>
      </c>
      <c r="R27" s="26">
        <v>4</v>
      </c>
      <c r="S27" s="26">
        <v>0</v>
      </c>
      <c r="T27" s="26">
        <v>0</v>
      </c>
      <c r="U27" s="26">
        <v>0</v>
      </c>
      <c r="V27" s="26">
        <v>0</v>
      </c>
      <c r="W27" s="26">
        <v>12</v>
      </c>
      <c r="X27" s="26">
        <v>7</v>
      </c>
      <c r="Y27" s="26">
        <v>1</v>
      </c>
      <c r="Z27" s="27">
        <v>0</v>
      </c>
      <c r="AA27" s="28">
        <f t="shared" si="1"/>
        <v>102</v>
      </c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31.5" customHeight="1" thickBot="1" x14ac:dyDescent="0.3">
      <c r="A28" s="24" t="s">
        <v>74</v>
      </c>
      <c r="B28" s="25" t="s">
        <v>75</v>
      </c>
      <c r="C28" s="26">
        <v>0</v>
      </c>
      <c r="D28" s="26">
        <v>0</v>
      </c>
      <c r="E28" s="26">
        <v>0</v>
      </c>
      <c r="F28" s="26">
        <v>0</v>
      </c>
      <c r="G28" s="26">
        <v>1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1</v>
      </c>
      <c r="S28" s="26">
        <v>0</v>
      </c>
      <c r="T28" s="26">
        <v>0</v>
      </c>
      <c r="U28" s="26">
        <v>0</v>
      </c>
      <c r="V28" s="26">
        <v>0</v>
      </c>
      <c r="W28" s="26">
        <v>1</v>
      </c>
      <c r="X28" s="26" t="s">
        <v>32</v>
      </c>
      <c r="Y28" s="26">
        <v>0</v>
      </c>
      <c r="Z28" s="27">
        <v>0</v>
      </c>
      <c r="AA28" s="28">
        <f t="shared" si="1"/>
        <v>3</v>
      </c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31.5" customHeight="1" thickBot="1" x14ac:dyDescent="0.3">
      <c r="A29" s="24" t="s">
        <v>76</v>
      </c>
      <c r="B29" s="25" t="s">
        <v>77</v>
      </c>
      <c r="C29" s="26">
        <v>0</v>
      </c>
      <c r="D29" s="26">
        <v>0</v>
      </c>
      <c r="E29" s="26">
        <v>0</v>
      </c>
      <c r="F29" s="26">
        <v>0</v>
      </c>
      <c r="G29" s="26">
        <v>1</v>
      </c>
      <c r="H29" s="26">
        <v>0</v>
      </c>
      <c r="I29" s="26">
        <v>0</v>
      </c>
      <c r="J29" s="26">
        <v>0</v>
      </c>
      <c r="K29" s="26">
        <v>0</v>
      </c>
      <c r="L29" s="26">
        <v>1</v>
      </c>
      <c r="M29" s="26">
        <v>1</v>
      </c>
      <c r="N29" s="26">
        <v>2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3</v>
      </c>
      <c r="X29" s="26">
        <v>3</v>
      </c>
      <c r="Y29" s="26">
        <v>0</v>
      </c>
      <c r="Z29" s="27">
        <v>0</v>
      </c>
      <c r="AA29" s="28">
        <f t="shared" si="1"/>
        <v>11</v>
      </c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31.5" customHeight="1" thickBot="1" x14ac:dyDescent="0.3">
      <c r="A30" s="24" t="s">
        <v>78</v>
      </c>
      <c r="B30" s="25" t="s">
        <v>79</v>
      </c>
      <c r="C30" s="26">
        <v>0</v>
      </c>
      <c r="D30" s="26">
        <v>0</v>
      </c>
      <c r="E30" s="26">
        <v>0</v>
      </c>
      <c r="F30" s="26">
        <v>0</v>
      </c>
      <c r="G30" s="26">
        <v>2</v>
      </c>
      <c r="H30" s="26">
        <v>0</v>
      </c>
      <c r="I30" s="26">
        <v>0</v>
      </c>
      <c r="J30" s="26">
        <v>0</v>
      </c>
      <c r="K30" s="26">
        <v>0</v>
      </c>
      <c r="L30" s="26">
        <v>40</v>
      </c>
      <c r="M30" s="26">
        <v>3</v>
      </c>
      <c r="N30" s="26">
        <v>1</v>
      </c>
      <c r="O30" s="26">
        <v>0</v>
      </c>
      <c r="P30" s="26">
        <v>0</v>
      </c>
      <c r="Q30" s="26">
        <v>0</v>
      </c>
      <c r="R30" s="26">
        <v>2</v>
      </c>
      <c r="S30" s="26">
        <v>0</v>
      </c>
      <c r="T30" s="26">
        <v>1</v>
      </c>
      <c r="U30" s="26">
        <v>1</v>
      </c>
      <c r="V30" s="26">
        <v>0</v>
      </c>
      <c r="W30" s="26">
        <v>3</v>
      </c>
      <c r="X30" s="26">
        <v>3</v>
      </c>
      <c r="Y30" s="26">
        <v>0</v>
      </c>
      <c r="Z30" s="27">
        <v>0</v>
      </c>
      <c r="AA30" s="28">
        <f t="shared" si="1"/>
        <v>56</v>
      </c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ht="31.5" customHeight="1" thickBot="1" x14ac:dyDescent="0.3">
      <c r="A31" s="24" t="s">
        <v>80</v>
      </c>
      <c r="B31" s="25" t="s">
        <v>81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1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 t="s">
        <v>32</v>
      </c>
      <c r="Y31" s="26">
        <v>0</v>
      </c>
      <c r="Z31" s="27">
        <v>0</v>
      </c>
      <c r="AA31" s="28">
        <f t="shared" si="1"/>
        <v>1</v>
      </c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31.5" customHeight="1" x14ac:dyDescent="0.25">
      <c r="A32" s="67" t="s">
        <v>82</v>
      </c>
      <c r="B32" s="36" t="s">
        <v>83</v>
      </c>
      <c r="C32" s="69"/>
      <c r="D32" s="69"/>
      <c r="E32" s="69"/>
      <c r="F32" s="69"/>
      <c r="G32" s="69"/>
      <c r="H32" s="69"/>
      <c r="I32" s="69"/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3"/>
      <c r="AA32" s="7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</row>
    <row r="33" spans="1:50" ht="31.5" customHeight="1" thickBot="1" x14ac:dyDescent="0.3">
      <c r="A33" s="68"/>
      <c r="B33" s="31" t="s">
        <v>84</v>
      </c>
      <c r="C33" s="70"/>
      <c r="D33" s="70"/>
      <c r="E33" s="70"/>
      <c r="F33" s="70"/>
      <c r="G33" s="70"/>
      <c r="H33" s="70"/>
      <c r="I33" s="70"/>
      <c r="J33" s="70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4"/>
      <c r="AA33" s="76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</row>
    <row r="34" spans="1:50" ht="31.5" customHeight="1" thickBot="1" x14ac:dyDescent="0.3">
      <c r="A34" s="24" t="s">
        <v>85</v>
      </c>
      <c r="B34" s="25" t="s">
        <v>86</v>
      </c>
      <c r="C34" s="26">
        <v>1</v>
      </c>
      <c r="D34" s="26">
        <v>0</v>
      </c>
      <c r="E34" s="26">
        <v>1</v>
      </c>
      <c r="F34" s="26"/>
      <c r="G34" s="26">
        <v>1</v>
      </c>
      <c r="H34" s="26">
        <v>0</v>
      </c>
      <c r="I34" s="26">
        <v>0</v>
      </c>
      <c r="J34" s="26">
        <v>1</v>
      </c>
      <c r="K34" s="26">
        <v>0</v>
      </c>
      <c r="L34" s="26">
        <v>32</v>
      </c>
      <c r="M34" s="26">
        <v>5</v>
      </c>
      <c r="N34" s="26">
        <v>3</v>
      </c>
      <c r="O34" s="26">
        <v>1</v>
      </c>
      <c r="P34" s="26">
        <v>1</v>
      </c>
      <c r="Q34" s="26">
        <v>0</v>
      </c>
      <c r="R34" s="26">
        <v>5</v>
      </c>
      <c r="S34" s="26">
        <v>2</v>
      </c>
      <c r="T34" s="26">
        <v>4</v>
      </c>
      <c r="U34" s="26">
        <v>0</v>
      </c>
      <c r="V34" s="26">
        <v>0</v>
      </c>
      <c r="W34" s="26">
        <v>3</v>
      </c>
      <c r="X34" s="26">
        <v>12</v>
      </c>
      <c r="Y34" s="26">
        <v>0</v>
      </c>
      <c r="Z34" s="27">
        <v>0</v>
      </c>
      <c r="AA34" s="28">
        <f>SUM(C34:Z34)</f>
        <v>72</v>
      </c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31.5" customHeight="1" thickBot="1" x14ac:dyDescent="0.3">
      <c r="A35" s="24" t="s">
        <v>87</v>
      </c>
      <c r="B35" s="25" t="s">
        <v>88</v>
      </c>
      <c r="C35" s="26">
        <v>0</v>
      </c>
      <c r="D35" s="26">
        <v>0</v>
      </c>
      <c r="E35" s="26">
        <v>3</v>
      </c>
      <c r="F35" s="26">
        <v>2</v>
      </c>
      <c r="G35" s="26">
        <v>1</v>
      </c>
      <c r="H35" s="26">
        <v>0</v>
      </c>
      <c r="I35" s="26">
        <v>0</v>
      </c>
      <c r="J35" s="26">
        <v>1</v>
      </c>
      <c r="K35" s="26">
        <v>0</v>
      </c>
      <c r="L35" s="26">
        <v>1</v>
      </c>
      <c r="M35" s="26">
        <v>1</v>
      </c>
      <c r="N35" s="26">
        <v>3</v>
      </c>
      <c r="O35" s="26">
        <v>1</v>
      </c>
      <c r="P35" s="26">
        <v>1</v>
      </c>
      <c r="Q35" s="26">
        <v>1</v>
      </c>
      <c r="R35" s="26">
        <v>1</v>
      </c>
      <c r="S35" s="26">
        <v>0</v>
      </c>
      <c r="T35" s="26">
        <v>0</v>
      </c>
      <c r="U35" s="26">
        <v>0</v>
      </c>
      <c r="V35" s="26">
        <v>0</v>
      </c>
      <c r="W35" s="26">
        <v>3</v>
      </c>
      <c r="X35" s="26">
        <v>4</v>
      </c>
      <c r="Y35" s="26">
        <v>1</v>
      </c>
      <c r="Z35" s="27">
        <v>0</v>
      </c>
      <c r="AA35" s="28">
        <f t="shared" ref="AA35:AA42" si="2">SUM(C35:Z35)</f>
        <v>24</v>
      </c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31.5" customHeight="1" thickBot="1" x14ac:dyDescent="0.3">
      <c r="A36" s="24" t="s">
        <v>89</v>
      </c>
      <c r="B36" s="25" t="s">
        <v>90</v>
      </c>
      <c r="C36" s="26">
        <v>11</v>
      </c>
      <c r="D36" s="26">
        <v>0</v>
      </c>
      <c r="E36" s="26"/>
      <c r="F36" s="26"/>
      <c r="G36" s="26">
        <v>2</v>
      </c>
      <c r="H36" s="26">
        <v>0</v>
      </c>
      <c r="I36" s="26">
        <v>23</v>
      </c>
      <c r="J36" s="26">
        <v>1</v>
      </c>
      <c r="K36" s="26">
        <v>0</v>
      </c>
      <c r="L36" s="26">
        <v>9</v>
      </c>
      <c r="M36" s="26">
        <v>5</v>
      </c>
      <c r="N36" s="26">
        <v>3</v>
      </c>
      <c r="O36" s="26">
        <v>3</v>
      </c>
      <c r="P36" s="26">
        <v>2</v>
      </c>
      <c r="Q36" s="26">
        <v>1</v>
      </c>
      <c r="R36" s="26">
        <v>8</v>
      </c>
      <c r="S36" s="26">
        <v>6</v>
      </c>
      <c r="T36" s="26">
        <v>1</v>
      </c>
      <c r="U36" s="26">
        <v>6</v>
      </c>
      <c r="V36" s="26">
        <v>2</v>
      </c>
      <c r="W36" s="26">
        <v>2</v>
      </c>
      <c r="X36" s="26">
        <v>17</v>
      </c>
      <c r="Y36" s="26">
        <v>2</v>
      </c>
      <c r="Z36" s="27">
        <v>0</v>
      </c>
      <c r="AA36" s="28">
        <f t="shared" si="2"/>
        <v>104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ht="31.5" customHeight="1" thickBot="1" x14ac:dyDescent="0.3">
      <c r="A37" s="24" t="s">
        <v>91</v>
      </c>
      <c r="B37" s="25" t="s">
        <v>92</v>
      </c>
      <c r="C37" s="26">
        <v>0</v>
      </c>
      <c r="D37" s="26">
        <v>0</v>
      </c>
      <c r="E37" s="26">
        <v>3</v>
      </c>
      <c r="F37" s="26">
        <v>1</v>
      </c>
      <c r="G37" s="26">
        <v>3</v>
      </c>
      <c r="H37" s="26">
        <v>0</v>
      </c>
      <c r="I37" s="26">
        <v>4</v>
      </c>
      <c r="J37" s="26">
        <v>0</v>
      </c>
      <c r="K37" s="26">
        <v>0</v>
      </c>
      <c r="L37" s="26">
        <v>7</v>
      </c>
      <c r="M37" s="26">
        <v>5</v>
      </c>
      <c r="N37" s="26">
        <v>2</v>
      </c>
      <c r="O37" s="26">
        <v>4</v>
      </c>
      <c r="P37" s="26">
        <v>0</v>
      </c>
      <c r="Q37" s="26">
        <v>0</v>
      </c>
      <c r="R37" s="26">
        <v>1</v>
      </c>
      <c r="S37" s="26">
        <v>4</v>
      </c>
      <c r="T37" s="26">
        <v>0</v>
      </c>
      <c r="U37" s="26">
        <v>0</v>
      </c>
      <c r="V37" s="26">
        <v>3</v>
      </c>
      <c r="W37" s="26">
        <v>6</v>
      </c>
      <c r="X37" s="26">
        <v>9</v>
      </c>
      <c r="Y37" s="26">
        <v>0</v>
      </c>
      <c r="Z37" s="27">
        <v>0</v>
      </c>
      <c r="AA37" s="28">
        <f t="shared" si="2"/>
        <v>52</v>
      </c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ht="31.5" customHeight="1" thickBot="1" x14ac:dyDescent="0.3">
      <c r="A38" s="24" t="s">
        <v>93</v>
      </c>
      <c r="B38" s="25" t="s">
        <v>94</v>
      </c>
      <c r="C38" s="26">
        <v>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35</v>
      </c>
      <c r="J38" s="26">
        <v>0</v>
      </c>
      <c r="K38" s="26">
        <v>0</v>
      </c>
      <c r="L38" s="26">
        <v>32</v>
      </c>
      <c r="M38" s="26">
        <v>1</v>
      </c>
      <c r="N38" s="26">
        <v>2</v>
      </c>
      <c r="O38" s="26">
        <v>0</v>
      </c>
      <c r="P38" s="26">
        <v>0</v>
      </c>
      <c r="Q38" s="26">
        <v>0</v>
      </c>
      <c r="R38" s="26">
        <v>2</v>
      </c>
      <c r="S38" s="26">
        <v>0</v>
      </c>
      <c r="T38" s="26">
        <v>0</v>
      </c>
      <c r="U38" s="26">
        <v>0</v>
      </c>
      <c r="V38" s="26">
        <v>0</v>
      </c>
      <c r="W38" s="26">
        <v>2</v>
      </c>
      <c r="X38" s="26">
        <v>6</v>
      </c>
      <c r="Y38" s="26">
        <v>1</v>
      </c>
      <c r="Z38" s="27">
        <v>0</v>
      </c>
      <c r="AA38" s="28">
        <f t="shared" si="2"/>
        <v>82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31.5" customHeight="1" thickBot="1" x14ac:dyDescent="0.3">
      <c r="A39" s="24" t="s">
        <v>95</v>
      </c>
      <c r="B39" s="25" t="s">
        <v>96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7">
        <v>0</v>
      </c>
      <c r="AA39" s="28">
        <f t="shared" si="2"/>
        <v>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ht="31.5" customHeight="1" thickBot="1" x14ac:dyDescent="0.3">
      <c r="A40" s="24" t="s">
        <v>97</v>
      </c>
      <c r="B40" s="25" t="s">
        <v>98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1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1</v>
      </c>
      <c r="X40" s="26">
        <v>1</v>
      </c>
      <c r="Y40" s="26">
        <v>0</v>
      </c>
      <c r="Z40" s="27">
        <v>0</v>
      </c>
      <c r="AA40" s="28">
        <f t="shared" si="2"/>
        <v>3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31.5" customHeight="1" thickBot="1" x14ac:dyDescent="0.3">
      <c r="A41" s="24" t="s">
        <v>99</v>
      </c>
      <c r="B41" s="25" t="s">
        <v>100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35</v>
      </c>
      <c r="M41" s="26">
        <v>3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1</v>
      </c>
      <c r="V41" s="26">
        <v>0</v>
      </c>
      <c r="W41" s="26">
        <v>0</v>
      </c>
      <c r="X41" s="26">
        <v>0</v>
      </c>
      <c r="Y41" s="26">
        <v>0</v>
      </c>
      <c r="Z41" s="27">
        <v>0</v>
      </c>
      <c r="AA41" s="28">
        <f t="shared" si="2"/>
        <v>39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31.5" customHeight="1" thickBot="1" x14ac:dyDescent="0.3">
      <c r="A42" s="24" t="s">
        <v>101</v>
      </c>
      <c r="B42" s="25" t="s">
        <v>102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7">
        <v>0</v>
      </c>
      <c r="AA42" s="28">
        <f t="shared" si="2"/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31.5" customHeight="1" thickBot="1" x14ac:dyDescent="0.3">
      <c r="A43" s="24" t="s">
        <v>103</v>
      </c>
      <c r="B43" s="31" t="s">
        <v>104</v>
      </c>
      <c r="C43" s="32"/>
      <c r="D43" s="32"/>
      <c r="E43" s="32"/>
      <c r="F43" s="32"/>
      <c r="G43" s="32"/>
      <c r="H43" s="32"/>
      <c r="I43" s="32"/>
      <c r="J43" s="32"/>
      <c r="K43" s="33"/>
      <c r="L43" s="33"/>
      <c r="M43" s="33"/>
      <c r="N43" s="33"/>
      <c r="O43" s="33"/>
      <c r="P43" s="33"/>
      <c r="Q43" s="26"/>
      <c r="R43" s="33"/>
      <c r="S43" s="33"/>
      <c r="T43" s="33"/>
      <c r="U43" s="33"/>
      <c r="V43" s="33"/>
      <c r="W43" s="33"/>
      <c r="X43" s="33"/>
      <c r="Y43" s="33"/>
      <c r="Z43" s="27"/>
      <c r="AA43" s="28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</row>
    <row r="44" spans="1:50" ht="31.5" customHeight="1" thickBot="1" x14ac:dyDescent="0.3">
      <c r="A44" s="24" t="s">
        <v>105</v>
      </c>
      <c r="B44" s="25" t="s">
        <v>106</v>
      </c>
      <c r="C44" s="26">
        <v>0</v>
      </c>
      <c r="D44" s="26">
        <v>0</v>
      </c>
      <c r="E44" s="26">
        <v>0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0</v>
      </c>
      <c r="L44" s="26">
        <v>3</v>
      </c>
      <c r="M44" s="26">
        <v>0</v>
      </c>
      <c r="N44" s="26">
        <v>4</v>
      </c>
      <c r="O44" s="26">
        <v>0</v>
      </c>
      <c r="P44" s="26">
        <v>1</v>
      </c>
      <c r="Q44" s="26">
        <v>0</v>
      </c>
      <c r="R44" s="26">
        <v>0</v>
      </c>
      <c r="S44" s="26">
        <v>0</v>
      </c>
      <c r="T44" s="26">
        <v>1</v>
      </c>
      <c r="U44" s="26">
        <v>0</v>
      </c>
      <c r="V44" s="26">
        <v>1</v>
      </c>
      <c r="W44" s="26">
        <v>5</v>
      </c>
      <c r="X44" s="26">
        <v>1</v>
      </c>
      <c r="Y44" s="26">
        <v>0</v>
      </c>
      <c r="Z44" s="27">
        <v>0</v>
      </c>
      <c r="AA44" s="28">
        <f t="shared" ref="AA35:AA46" si="3">SUM(C44:Z44)</f>
        <v>19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31.5" customHeight="1" thickBot="1" x14ac:dyDescent="0.3">
      <c r="A45" s="24" t="s">
        <v>107</v>
      </c>
      <c r="B45" s="25" t="s">
        <v>108</v>
      </c>
      <c r="C45" s="26">
        <v>0</v>
      </c>
      <c r="D45" s="26">
        <v>1</v>
      </c>
      <c r="E45" s="26">
        <v>3</v>
      </c>
      <c r="F45" s="26">
        <v>1</v>
      </c>
      <c r="G45" s="26">
        <v>12</v>
      </c>
      <c r="H45" s="26">
        <v>1</v>
      </c>
      <c r="I45" s="26">
        <v>3</v>
      </c>
      <c r="J45" s="26">
        <v>1</v>
      </c>
      <c r="K45" s="26">
        <v>0</v>
      </c>
      <c r="L45" s="26">
        <v>15</v>
      </c>
      <c r="M45" s="26">
        <v>5</v>
      </c>
      <c r="N45" s="26">
        <v>7</v>
      </c>
      <c r="O45" s="26">
        <v>2</v>
      </c>
      <c r="P45" s="26">
        <v>1</v>
      </c>
      <c r="Q45" s="26">
        <v>1</v>
      </c>
      <c r="R45" s="26">
        <v>8</v>
      </c>
      <c r="S45" s="26">
        <v>1</v>
      </c>
      <c r="T45" s="26">
        <v>1</v>
      </c>
      <c r="U45" s="26">
        <v>1</v>
      </c>
      <c r="V45" s="26">
        <v>2</v>
      </c>
      <c r="W45" s="26">
        <v>21</v>
      </c>
      <c r="X45" s="26">
        <v>15</v>
      </c>
      <c r="Y45" s="26">
        <v>0</v>
      </c>
      <c r="Z45" s="27">
        <v>1</v>
      </c>
      <c r="AA45" s="28">
        <f t="shared" si="3"/>
        <v>103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ht="31.5" customHeight="1" thickBot="1" x14ac:dyDescent="0.3">
      <c r="A46" s="24" t="s">
        <v>109</v>
      </c>
      <c r="B46" s="25" t="s">
        <v>110</v>
      </c>
      <c r="C46" s="26">
        <v>1</v>
      </c>
      <c r="D46" s="26">
        <v>1</v>
      </c>
      <c r="E46" s="26">
        <v>3</v>
      </c>
      <c r="F46" s="26">
        <v>1</v>
      </c>
      <c r="G46" s="26">
        <v>1</v>
      </c>
      <c r="H46" s="26">
        <v>0</v>
      </c>
      <c r="I46" s="26">
        <v>1</v>
      </c>
      <c r="J46" s="26">
        <v>0</v>
      </c>
      <c r="K46" s="26">
        <v>1</v>
      </c>
      <c r="L46" s="26">
        <v>5</v>
      </c>
      <c r="M46" s="26">
        <v>1</v>
      </c>
      <c r="N46" s="26">
        <v>3</v>
      </c>
      <c r="O46" s="26">
        <v>2</v>
      </c>
      <c r="P46" s="26">
        <v>1</v>
      </c>
      <c r="Q46" s="26">
        <v>0</v>
      </c>
      <c r="R46" s="26">
        <v>3</v>
      </c>
      <c r="S46" s="26">
        <v>0</v>
      </c>
      <c r="T46" s="26">
        <v>1</v>
      </c>
      <c r="U46" s="26">
        <v>1</v>
      </c>
      <c r="V46" s="26">
        <v>0</v>
      </c>
      <c r="W46" s="26">
        <v>7</v>
      </c>
      <c r="X46" s="26">
        <v>4</v>
      </c>
      <c r="Y46" s="26">
        <v>0</v>
      </c>
      <c r="Z46" s="27">
        <v>1</v>
      </c>
      <c r="AA46" s="28">
        <f t="shared" si="3"/>
        <v>38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31.5" customHeight="1" x14ac:dyDescent="0.25">
      <c r="A47" s="67" t="s">
        <v>111</v>
      </c>
      <c r="B47" s="36" t="s">
        <v>112</v>
      </c>
      <c r="C47" s="69" t="s">
        <v>32</v>
      </c>
      <c r="D47" s="69" t="s">
        <v>32</v>
      </c>
      <c r="E47" s="69" t="s">
        <v>32</v>
      </c>
      <c r="F47" s="69" t="s">
        <v>32</v>
      </c>
      <c r="G47" s="69" t="s">
        <v>32</v>
      </c>
      <c r="H47" s="69" t="s">
        <v>32</v>
      </c>
      <c r="I47" s="69"/>
      <c r="J47" s="69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3"/>
      <c r="AA47" s="7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</row>
    <row r="48" spans="1:50" ht="31.5" customHeight="1" thickBot="1" x14ac:dyDescent="0.3">
      <c r="A48" s="68"/>
      <c r="B48" s="31" t="s">
        <v>113</v>
      </c>
      <c r="C48" s="70"/>
      <c r="D48" s="70"/>
      <c r="E48" s="70"/>
      <c r="F48" s="70"/>
      <c r="G48" s="70"/>
      <c r="H48" s="70"/>
      <c r="I48" s="70"/>
      <c r="J48" s="70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4"/>
      <c r="AA48" s="76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</row>
    <row r="49" spans="1:50" ht="31.5" customHeight="1" thickBot="1" x14ac:dyDescent="0.3">
      <c r="A49" s="24" t="s">
        <v>114</v>
      </c>
      <c r="B49" s="25" t="s">
        <v>115</v>
      </c>
      <c r="C49" s="26">
        <v>2</v>
      </c>
      <c r="D49" s="26">
        <v>2</v>
      </c>
      <c r="E49" s="26">
        <v>6</v>
      </c>
      <c r="F49" s="26">
        <v>1</v>
      </c>
      <c r="G49" s="26">
        <v>3</v>
      </c>
      <c r="H49" s="26">
        <v>0</v>
      </c>
      <c r="I49" s="26">
        <v>1</v>
      </c>
      <c r="J49" s="26">
        <v>3</v>
      </c>
      <c r="K49" s="26">
        <v>5</v>
      </c>
      <c r="L49" s="26">
        <v>1</v>
      </c>
      <c r="M49" s="26">
        <v>3</v>
      </c>
      <c r="N49" s="26">
        <v>3</v>
      </c>
      <c r="O49" s="26">
        <v>4</v>
      </c>
      <c r="P49" s="26">
        <v>6</v>
      </c>
      <c r="Q49" s="26">
        <v>5</v>
      </c>
      <c r="R49" s="26">
        <v>1</v>
      </c>
      <c r="S49" s="26">
        <v>3</v>
      </c>
      <c r="T49" s="26">
        <v>3</v>
      </c>
      <c r="U49" s="26">
        <v>3</v>
      </c>
      <c r="V49" s="26">
        <v>3</v>
      </c>
      <c r="W49" s="26">
        <v>1.5</v>
      </c>
      <c r="X49" s="26">
        <v>1</v>
      </c>
      <c r="Y49" s="26">
        <v>2</v>
      </c>
      <c r="Z49" s="27">
        <v>6</v>
      </c>
      <c r="AA49" s="37">
        <f>SUM(E49:Z49)/24</f>
        <v>2.6875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ht="31.5" customHeight="1" thickBot="1" x14ac:dyDescent="0.3">
      <c r="A50" s="24" t="s">
        <v>116</v>
      </c>
      <c r="B50" s="25" t="s">
        <v>117</v>
      </c>
      <c r="C50" s="26">
        <v>8</v>
      </c>
      <c r="D50" s="26">
        <v>3</v>
      </c>
      <c r="E50" s="26">
        <v>30</v>
      </c>
      <c r="F50" s="26">
        <v>6</v>
      </c>
      <c r="G50" s="26">
        <v>36</v>
      </c>
      <c r="H50" s="26">
        <v>0</v>
      </c>
      <c r="I50" s="26">
        <v>6</v>
      </c>
      <c r="J50" s="26">
        <v>7</v>
      </c>
      <c r="K50" s="26">
        <v>11</v>
      </c>
      <c r="L50" s="26">
        <v>12</v>
      </c>
      <c r="M50" s="26">
        <v>21</v>
      </c>
      <c r="N50" s="26">
        <v>24</v>
      </c>
      <c r="O50" s="26">
        <v>16</v>
      </c>
      <c r="P50" s="26">
        <v>10</v>
      </c>
      <c r="Q50" s="26">
        <v>7</v>
      </c>
      <c r="R50" s="26">
        <v>6</v>
      </c>
      <c r="S50" s="26">
        <v>6</v>
      </c>
      <c r="T50" s="26">
        <v>15</v>
      </c>
      <c r="U50" s="26">
        <v>3</v>
      </c>
      <c r="V50" s="26">
        <v>27</v>
      </c>
      <c r="W50" s="26">
        <v>3.9</v>
      </c>
      <c r="X50" s="26">
        <v>6.5</v>
      </c>
      <c r="Y50" s="26">
        <v>12</v>
      </c>
      <c r="Z50" s="27">
        <v>12</v>
      </c>
      <c r="AA50" s="37">
        <f>SUM(E50:Z50)/24</f>
        <v>11.558333333333332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31.5" customHeight="1" thickBot="1" x14ac:dyDescent="0.3">
      <c r="A51" s="24" t="s">
        <v>118</v>
      </c>
      <c r="B51" s="25" t="s">
        <v>119</v>
      </c>
      <c r="C51" s="26">
        <v>5</v>
      </c>
      <c r="D51" s="26">
        <v>2.5</v>
      </c>
      <c r="E51" s="26">
        <v>15.5</v>
      </c>
      <c r="F51" s="26">
        <v>2.5</v>
      </c>
      <c r="G51" s="26">
        <v>6</v>
      </c>
      <c r="H51" s="26">
        <v>1</v>
      </c>
      <c r="I51" s="26">
        <v>3.5</v>
      </c>
      <c r="J51" s="26">
        <v>5</v>
      </c>
      <c r="K51" s="26">
        <v>8</v>
      </c>
      <c r="L51" s="26">
        <v>6.5</v>
      </c>
      <c r="M51" s="26">
        <v>7.5</v>
      </c>
      <c r="N51" s="26">
        <v>15</v>
      </c>
      <c r="O51" s="26">
        <v>10</v>
      </c>
      <c r="P51" s="26">
        <v>5</v>
      </c>
      <c r="Q51" s="26">
        <v>9</v>
      </c>
      <c r="R51" s="26">
        <v>3.5</v>
      </c>
      <c r="S51" s="26">
        <v>9</v>
      </c>
      <c r="T51" s="26">
        <v>6</v>
      </c>
      <c r="U51" s="26">
        <v>3</v>
      </c>
      <c r="V51" s="26">
        <v>18</v>
      </c>
      <c r="W51" s="26">
        <v>9.1999999999999993</v>
      </c>
      <c r="X51" s="26">
        <v>12</v>
      </c>
      <c r="Y51" s="26">
        <v>3.5</v>
      </c>
      <c r="Z51" s="27">
        <v>9</v>
      </c>
      <c r="AA51" s="37">
        <f>SUM(E51:Z51)/24</f>
        <v>6.9874999999999998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31.5" customHeight="1" x14ac:dyDescent="0.25">
      <c r="A52" s="38"/>
      <c r="B52" s="3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40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31.5" customHeight="1" x14ac:dyDescent="0.25">
      <c r="A53" s="41" t="s">
        <v>0</v>
      </c>
      <c r="B53" s="42" t="s">
        <v>120</v>
      </c>
      <c r="C53" s="43" t="s">
        <v>1</v>
      </c>
      <c r="D53" s="43" t="s">
        <v>2</v>
      </c>
      <c r="E53" s="43" t="s">
        <v>3</v>
      </c>
      <c r="F53" s="43" t="s">
        <v>4</v>
      </c>
      <c r="G53" s="43" t="s">
        <v>5</v>
      </c>
      <c r="H53" s="43" t="s">
        <v>6</v>
      </c>
      <c r="I53" s="43" t="s">
        <v>7</v>
      </c>
      <c r="J53" s="43" t="s">
        <v>8</v>
      </c>
      <c r="K53" s="43" t="s">
        <v>9</v>
      </c>
      <c r="L53" s="43" t="s">
        <v>10</v>
      </c>
      <c r="M53" s="43" t="s">
        <v>11</v>
      </c>
      <c r="N53" s="43" t="s">
        <v>12</v>
      </c>
      <c r="O53" s="43" t="s">
        <v>13</v>
      </c>
      <c r="P53" s="43" t="s">
        <v>14</v>
      </c>
      <c r="Q53" s="43" t="s">
        <v>15</v>
      </c>
      <c r="R53" s="43" t="s">
        <v>16</v>
      </c>
      <c r="S53" s="43" t="s">
        <v>17</v>
      </c>
      <c r="T53" s="43" t="s">
        <v>18</v>
      </c>
      <c r="U53" s="43" t="s">
        <v>19</v>
      </c>
      <c r="V53" s="43" t="s">
        <v>20</v>
      </c>
      <c r="W53" s="43" t="s">
        <v>21</v>
      </c>
      <c r="X53" s="43" t="s">
        <v>22</v>
      </c>
      <c r="Y53" s="43" t="s">
        <v>23</v>
      </c>
      <c r="Z53" s="43" t="s">
        <v>24</v>
      </c>
      <c r="AA53" s="44"/>
    </row>
    <row r="54" spans="1:50" ht="31.5" customHeight="1" x14ac:dyDescent="0.25">
      <c r="A54" s="43" t="s">
        <v>26</v>
      </c>
      <c r="B54" s="45" t="s">
        <v>121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4">
        <v>0</v>
      </c>
    </row>
    <row r="55" spans="1:50" ht="31.5" customHeight="1" x14ac:dyDescent="0.25">
      <c r="A55" s="43" t="s">
        <v>122</v>
      </c>
      <c r="B55" s="47" t="s">
        <v>123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4">
        <f t="shared" ref="AA55:AA118" si="4">SUM(C55:Z55)</f>
        <v>0</v>
      </c>
    </row>
    <row r="56" spans="1:50" ht="31.5" customHeight="1" x14ac:dyDescent="0.25">
      <c r="A56" s="43" t="s">
        <v>124</v>
      </c>
      <c r="B56" s="47" t="s">
        <v>67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4">
        <f t="shared" si="4"/>
        <v>0</v>
      </c>
    </row>
    <row r="57" spans="1:50" ht="31.5" customHeight="1" x14ac:dyDescent="0.25">
      <c r="A57" s="43" t="s">
        <v>125</v>
      </c>
      <c r="B57" s="47" t="s">
        <v>69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4">
        <f t="shared" si="4"/>
        <v>0</v>
      </c>
    </row>
    <row r="58" spans="1:50" ht="31.5" customHeight="1" x14ac:dyDescent="0.25">
      <c r="A58" s="43" t="s">
        <v>126</v>
      </c>
      <c r="B58" s="47" t="s">
        <v>71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>
        <v>1</v>
      </c>
      <c r="X58" s="46"/>
      <c r="Y58" s="46"/>
      <c r="Z58" s="46"/>
      <c r="AA58" s="44">
        <f t="shared" si="4"/>
        <v>1</v>
      </c>
    </row>
    <row r="59" spans="1:50" ht="31.5" customHeight="1" x14ac:dyDescent="0.25">
      <c r="A59" s="43" t="s">
        <v>127</v>
      </c>
      <c r="B59" s="47" t="s">
        <v>73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>
        <v>1</v>
      </c>
      <c r="X59" s="46"/>
      <c r="Y59" s="46"/>
      <c r="Z59" s="46"/>
      <c r="AA59" s="44">
        <f t="shared" si="4"/>
        <v>1</v>
      </c>
    </row>
    <row r="60" spans="1:50" ht="31.5" customHeight="1" x14ac:dyDescent="0.25">
      <c r="A60" s="43" t="s">
        <v>128</v>
      </c>
      <c r="B60" s="47" t="s">
        <v>75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4">
        <f t="shared" si="4"/>
        <v>0</v>
      </c>
    </row>
    <row r="61" spans="1:50" ht="31.5" customHeight="1" x14ac:dyDescent="0.25">
      <c r="A61" s="43" t="s">
        <v>129</v>
      </c>
      <c r="B61" s="47" t="s">
        <v>77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4">
        <f t="shared" si="4"/>
        <v>0</v>
      </c>
    </row>
    <row r="62" spans="1:50" ht="31.5" customHeight="1" x14ac:dyDescent="0.25">
      <c r="A62" s="43" t="s">
        <v>130</v>
      </c>
      <c r="B62" s="47" t="s">
        <v>79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4">
        <f t="shared" si="4"/>
        <v>0</v>
      </c>
    </row>
    <row r="63" spans="1:50" ht="31.5" customHeight="1" x14ac:dyDescent="0.25">
      <c r="A63" s="43" t="s">
        <v>131</v>
      </c>
      <c r="B63" s="47" t="s">
        <v>81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4">
        <f t="shared" si="4"/>
        <v>0</v>
      </c>
    </row>
    <row r="64" spans="1:50" ht="31.5" customHeight="1" x14ac:dyDescent="0.25">
      <c r="A64" s="43" t="s">
        <v>35</v>
      </c>
      <c r="B64" s="48" t="s">
        <v>132</v>
      </c>
      <c r="C64" s="46">
        <v>1</v>
      </c>
      <c r="D64" s="46"/>
      <c r="E64" s="46">
        <v>1</v>
      </c>
      <c r="F64" s="46">
        <v>1</v>
      </c>
      <c r="G64" s="46"/>
      <c r="H64" s="46"/>
      <c r="I64" s="46">
        <v>1</v>
      </c>
      <c r="J64" s="46"/>
      <c r="K64" s="46"/>
      <c r="L64" s="46">
        <v>1</v>
      </c>
      <c r="M64" s="46">
        <v>1</v>
      </c>
      <c r="N64" s="46">
        <v>1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4">
        <f t="shared" si="4"/>
        <v>7</v>
      </c>
    </row>
    <row r="65" spans="1:27" ht="31.5" customHeight="1" x14ac:dyDescent="0.25">
      <c r="A65" s="43" t="s">
        <v>133</v>
      </c>
      <c r="B65" s="47" t="s">
        <v>123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4">
        <f t="shared" si="4"/>
        <v>0</v>
      </c>
    </row>
    <row r="66" spans="1:27" ht="31.5" customHeight="1" x14ac:dyDescent="0.25">
      <c r="A66" s="43" t="s">
        <v>134</v>
      </c>
      <c r="B66" s="47" t="s">
        <v>67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4">
        <f t="shared" si="4"/>
        <v>0</v>
      </c>
    </row>
    <row r="67" spans="1:27" ht="31.5" customHeight="1" x14ac:dyDescent="0.25">
      <c r="A67" s="43" t="s">
        <v>135</v>
      </c>
      <c r="B67" s="47" t="s">
        <v>69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>
        <v>1</v>
      </c>
      <c r="W67" s="46"/>
      <c r="X67" s="46"/>
      <c r="Y67" s="46"/>
      <c r="Z67" s="46"/>
      <c r="AA67" s="44">
        <f t="shared" si="4"/>
        <v>1</v>
      </c>
    </row>
    <row r="68" spans="1:27" ht="31.5" customHeight="1" x14ac:dyDescent="0.25">
      <c r="A68" s="43" t="s">
        <v>136</v>
      </c>
      <c r="B68" s="47" t="s">
        <v>71</v>
      </c>
      <c r="C68" s="46"/>
      <c r="D68" s="46"/>
      <c r="E68" s="46">
        <v>1</v>
      </c>
      <c r="F68" s="46">
        <v>1</v>
      </c>
      <c r="G68" s="46"/>
      <c r="H68" s="46"/>
      <c r="I68" s="46">
        <v>1</v>
      </c>
      <c r="J68" s="46"/>
      <c r="K68" s="46"/>
      <c r="L68" s="46">
        <v>1</v>
      </c>
      <c r="M68" s="46"/>
      <c r="N68" s="46"/>
      <c r="O68" s="46"/>
      <c r="P68" s="46"/>
      <c r="Q68" s="46"/>
      <c r="R68" s="46"/>
      <c r="S68" s="46"/>
      <c r="T68" s="46"/>
      <c r="U68" s="46"/>
      <c r="V68" s="46">
        <v>2</v>
      </c>
      <c r="W68" s="46">
        <v>1</v>
      </c>
      <c r="X68" s="46">
        <v>1</v>
      </c>
      <c r="Y68" s="46"/>
      <c r="Z68" s="46">
        <v>1</v>
      </c>
      <c r="AA68" s="44">
        <f t="shared" si="4"/>
        <v>9</v>
      </c>
    </row>
    <row r="69" spans="1:27" ht="31.5" customHeight="1" x14ac:dyDescent="0.25">
      <c r="A69" s="43" t="s">
        <v>137</v>
      </c>
      <c r="B69" s="47" t="s">
        <v>73</v>
      </c>
      <c r="C69" s="46">
        <v>1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>
        <v>1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4">
        <f t="shared" si="4"/>
        <v>2</v>
      </c>
    </row>
    <row r="70" spans="1:27" ht="31.5" customHeight="1" x14ac:dyDescent="0.25">
      <c r="A70" s="43" t="s">
        <v>138</v>
      </c>
      <c r="B70" s="47" t="s">
        <v>75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>
        <v>1</v>
      </c>
      <c r="S70" s="46"/>
      <c r="T70" s="46"/>
      <c r="U70" s="46"/>
      <c r="V70" s="46"/>
      <c r="W70" s="46"/>
      <c r="X70" s="46"/>
      <c r="Y70" s="46"/>
      <c r="Z70" s="46"/>
      <c r="AA70" s="44">
        <f t="shared" si="4"/>
        <v>1</v>
      </c>
    </row>
    <row r="71" spans="1:27" ht="31.5" customHeight="1" x14ac:dyDescent="0.25">
      <c r="A71" s="43" t="s">
        <v>139</v>
      </c>
      <c r="B71" s="47" t="s">
        <v>77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>
        <v>1</v>
      </c>
      <c r="X71" s="46"/>
      <c r="Y71" s="46"/>
      <c r="Z71" s="46"/>
      <c r="AA71" s="44">
        <f t="shared" si="4"/>
        <v>1</v>
      </c>
    </row>
    <row r="72" spans="1:27" ht="31.5" customHeight="1" x14ac:dyDescent="0.25">
      <c r="A72" s="43" t="s">
        <v>140</v>
      </c>
      <c r="B72" s="47" t="s">
        <v>79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>
        <v>1</v>
      </c>
      <c r="N72" s="46"/>
      <c r="O72" s="46"/>
      <c r="P72" s="46"/>
      <c r="Q72" s="46"/>
      <c r="R72" s="46"/>
      <c r="S72" s="46"/>
      <c r="T72" s="46"/>
      <c r="U72" s="46">
        <v>1</v>
      </c>
      <c r="V72" s="46"/>
      <c r="W72" s="46"/>
      <c r="X72" s="46"/>
      <c r="Y72" s="46"/>
      <c r="Z72" s="46"/>
      <c r="AA72" s="44">
        <f t="shared" si="4"/>
        <v>2</v>
      </c>
    </row>
    <row r="73" spans="1:27" ht="31.5" customHeight="1" x14ac:dyDescent="0.25">
      <c r="A73" s="43" t="s">
        <v>141</v>
      </c>
      <c r="B73" s="47" t="s">
        <v>81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4">
        <f t="shared" si="4"/>
        <v>0</v>
      </c>
    </row>
    <row r="74" spans="1:27" ht="31.5" customHeight="1" x14ac:dyDescent="0.25">
      <c r="A74" s="43" t="s">
        <v>37</v>
      </c>
      <c r="B74" s="48" t="s">
        <v>142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4">
        <f t="shared" si="4"/>
        <v>0</v>
      </c>
    </row>
    <row r="75" spans="1:27" ht="31.5" customHeight="1" x14ac:dyDescent="0.25">
      <c r="A75" s="43" t="s">
        <v>143</v>
      </c>
      <c r="B75" s="47" t="s">
        <v>123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>
        <v>1</v>
      </c>
      <c r="Y75" s="46"/>
      <c r="Z75" s="46"/>
      <c r="AA75" s="44">
        <f t="shared" si="4"/>
        <v>1</v>
      </c>
    </row>
    <row r="76" spans="1:27" ht="31.5" customHeight="1" x14ac:dyDescent="0.25">
      <c r="A76" s="43" t="s">
        <v>144</v>
      </c>
      <c r="B76" s="47" t="s">
        <v>67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4">
        <f t="shared" si="4"/>
        <v>0</v>
      </c>
    </row>
    <row r="77" spans="1:27" ht="31.5" customHeight="1" x14ac:dyDescent="0.25">
      <c r="A77" s="43" t="s">
        <v>145</v>
      </c>
      <c r="B77" s="47" t="s">
        <v>69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>
        <v>1</v>
      </c>
      <c r="N77" s="46"/>
      <c r="O77" s="46"/>
      <c r="P77" s="46"/>
      <c r="Q77" s="46"/>
      <c r="R77" s="46"/>
      <c r="S77" s="46"/>
      <c r="T77" s="46"/>
      <c r="U77" s="46"/>
      <c r="V77" s="46"/>
      <c r="W77" s="46">
        <v>1</v>
      </c>
      <c r="X77" s="46"/>
      <c r="Y77" s="46"/>
      <c r="Z77" s="46"/>
      <c r="AA77" s="44">
        <f t="shared" si="4"/>
        <v>2</v>
      </c>
    </row>
    <row r="78" spans="1:27" ht="31.5" customHeight="1" x14ac:dyDescent="0.25">
      <c r="A78" s="43" t="s">
        <v>146</v>
      </c>
      <c r="B78" s="47" t="s">
        <v>71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>
        <v>1</v>
      </c>
      <c r="S78" s="46"/>
      <c r="T78" s="46"/>
      <c r="U78" s="46"/>
      <c r="V78" s="46"/>
      <c r="W78" s="46"/>
      <c r="X78" s="46"/>
      <c r="Y78" s="46"/>
      <c r="Z78" s="46"/>
      <c r="AA78" s="44">
        <f t="shared" si="4"/>
        <v>1</v>
      </c>
    </row>
    <row r="79" spans="1:27" ht="31.5" customHeight="1" x14ac:dyDescent="0.25">
      <c r="A79" s="43" t="s">
        <v>147</v>
      </c>
      <c r="B79" s="47" t="s">
        <v>73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4">
        <f t="shared" si="4"/>
        <v>0</v>
      </c>
    </row>
    <row r="80" spans="1:27" ht="31.5" customHeight="1" x14ac:dyDescent="0.25">
      <c r="A80" s="43" t="s">
        <v>148</v>
      </c>
      <c r="B80" s="47" t="s">
        <v>75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4">
        <f t="shared" si="4"/>
        <v>0</v>
      </c>
    </row>
    <row r="81" spans="1:27" ht="31.5" customHeight="1" x14ac:dyDescent="0.25">
      <c r="A81" s="43" t="s">
        <v>149</v>
      </c>
      <c r="B81" s="47" t="s">
        <v>77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4">
        <f t="shared" si="4"/>
        <v>0</v>
      </c>
    </row>
    <row r="82" spans="1:27" ht="31.5" customHeight="1" x14ac:dyDescent="0.25">
      <c r="A82" s="43" t="s">
        <v>150</v>
      </c>
      <c r="B82" s="47" t="s">
        <v>79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4">
        <f t="shared" si="4"/>
        <v>0</v>
      </c>
    </row>
    <row r="83" spans="1:27" ht="31.5" customHeight="1" x14ac:dyDescent="0.25">
      <c r="A83" s="43" t="s">
        <v>151</v>
      </c>
      <c r="B83" s="47" t="s">
        <v>81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4">
        <f t="shared" si="4"/>
        <v>0</v>
      </c>
    </row>
    <row r="84" spans="1:27" ht="31.5" customHeight="1" x14ac:dyDescent="0.25">
      <c r="A84" s="43" t="s">
        <v>39</v>
      </c>
      <c r="B84" s="48" t="s">
        <v>152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 t="s">
        <v>153</v>
      </c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4">
        <f t="shared" si="4"/>
        <v>0</v>
      </c>
    </row>
    <row r="85" spans="1:27" ht="31.5" customHeight="1" x14ac:dyDescent="0.25">
      <c r="A85" s="43" t="s">
        <v>41</v>
      </c>
      <c r="B85" s="47" t="s">
        <v>123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 t="s">
        <v>154</v>
      </c>
      <c r="O85" s="46"/>
      <c r="P85" s="46"/>
      <c r="Q85" s="46"/>
      <c r="R85" s="46">
        <v>1</v>
      </c>
      <c r="S85" s="46"/>
      <c r="T85" s="46"/>
      <c r="U85" s="46"/>
      <c r="V85" s="46"/>
      <c r="W85" s="46"/>
      <c r="X85" s="46">
        <v>1</v>
      </c>
      <c r="Y85" s="46"/>
      <c r="Z85" s="46"/>
      <c r="AA85" s="44">
        <f t="shared" si="4"/>
        <v>2</v>
      </c>
    </row>
    <row r="86" spans="1:27" ht="31.5" customHeight="1" x14ac:dyDescent="0.25">
      <c r="A86" s="43" t="s">
        <v>43</v>
      </c>
      <c r="B86" s="47" t="s">
        <v>67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 t="s">
        <v>154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4">
        <f t="shared" si="4"/>
        <v>0</v>
      </c>
    </row>
    <row r="87" spans="1:27" ht="31.5" customHeight="1" x14ac:dyDescent="0.25">
      <c r="A87" s="43" t="s">
        <v>45</v>
      </c>
      <c r="B87" s="47" t="s">
        <v>69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4">
        <f t="shared" si="4"/>
        <v>0</v>
      </c>
    </row>
    <row r="88" spans="1:27" ht="31.5" customHeight="1" x14ac:dyDescent="0.25">
      <c r="A88" s="43" t="s">
        <v>47</v>
      </c>
      <c r="B88" s="47" t="s">
        <v>71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>
        <v>1</v>
      </c>
      <c r="W88" s="46"/>
      <c r="X88" s="46"/>
      <c r="Y88" s="46"/>
      <c r="Z88" s="46"/>
      <c r="AA88" s="44">
        <f t="shared" si="4"/>
        <v>1</v>
      </c>
    </row>
    <row r="89" spans="1:27" ht="31.5" customHeight="1" x14ac:dyDescent="0.25">
      <c r="A89" s="43" t="s">
        <v>155</v>
      </c>
      <c r="B89" s="47" t="s">
        <v>73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>
        <v>1</v>
      </c>
      <c r="X89" s="46"/>
      <c r="Y89" s="46"/>
      <c r="Z89" s="46"/>
      <c r="AA89" s="44">
        <f t="shared" si="4"/>
        <v>1</v>
      </c>
    </row>
    <row r="90" spans="1:27" ht="31.5" customHeight="1" x14ac:dyDescent="0.25">
      <c r="A90" s="43" t="s">
        <v>156</v>
      </c>
      <c r="B90" s="47" t="s">
        <v>75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>
        <v>1</v>
      </c>
      <c r="X90" s="46"/>
      <c r="Y90" s="46"/>
      <c r="Z90" s="46"/>
      <c r="AA90" s="44">
        <f t="shared" si="4"/>
        <v>1</v>
      </c>
    </row>
    <row r="91" spans="1:27" ht="31.5" customHeight="1" x14ac:dyDescent="0.25">
      <c r="A91" s="43" t="s">
        <v>157</v>
      </c>
      <c r="B91" s="47" t="s">
        <v>77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4">
        <f t="shared" si="4"/>
        <v>0</v>
      </c>
    </row>
    <row r="92" spans="1:27" ht="31.5" customHeight="1" x14ac:dyDescent="0.25">
      <c r="A92" s="43" t="s">
        <v>158</v>
      </c>
      <c r="B92" s="47" t="s">
        <v>79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>
        <v>1</v>
      </c>
      <c r="Y92" s="46"/>
      <c r="Z92" s="46"/>
      <c r="AA92" s="44">
        <f t="shared" si="4"/>
        <v>1</v>
      </c>
    </row>
    <row r="93" spans="1:27" ht="31.5" customHeight="1" x14ac:dyDescent="0.25">
      <c r="A93" s="43" t="s">
        <v>159</v>
      </c>
      <c r="B93" s="47" t="s">
        <v>81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4">
        <f t="shared" si="4"/>
        <v>0</v>
      </c>
    </row>
    <row r="94" spans="1:27" ht="31.5" customHeight="1" x14ac:dyDescent="0.25">
      <c r="A94" s="43" t="s">
        <v>160</v>
      </c>
      <c r="B94" s="48" t="s">
        <v>161</v>
      </c>
      <c r="C94" s="46">
        <v>1</v>
      </c>
      <c r="D94" s="46"/>
      <c r="E94" s="46"/>
      <c r="F94" s="46"/>
      <c r="G94" s="46"/>
      <c r="H94" s="46"/>
      <c r="I94" s="46"/>
      <c r="J94" s="46">
        <v>1</v>
      </c>
      <c r="K94" s="46"/>
      <c r="L94" s="46">
        <v>2</v>
      </c>
      <c r="M94" s="46"/>
      <c r="N94" s="46">
        <v>1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4">
        <f t="shared" si="4"/>
        <v>5</v>
      </c>
    </row>
    <row r="95" spans="1:27" ht="31.5" customHeight="1" x14ac:dyDescent="0.25">
      <c r="A95" s="43" t="s">
        <v>51</v>
      </c>
      <c r="B95" s="47" t="s">
        <v>123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>
        <v>1</v>
      </c>
      <c r="O95" s="46"/>
      <c r="P95" s="46"/>
      <c r="Q95" s="46"/>
      <c r="R95" s="46">
        <v>1</v>
      </c>
      <c r="S95" s="46"/>
      <c r="T95" s="46"/>
      <c r="U95" s="46"/>
      <c r="V95" s="46"/>
      <c r="W95" s="46"/>
      <c r="X95" s="46"/>
      <c r="Y95" s="46"/>
      <c r="Z95" s="46"/>
      <c r="AA95" s="44">
        <f t="shared" si="4"/>
        <v>2</v>
      </c>
    </row>
    <row r="96" spans="1:27" ht="31.5" customHeight="1" x14ac:dyDescent="0.25">
      <c r="A96" s="43" t="s">
        <v>162</v>
      </c>
      <c r="B96" s="47" t="s">
        <v>67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>
        <v>1</v>
      </c>
      <c r="Q96" s="46"/>
      <c r="R96" s="46"/>
      <c r="S96" s="46"/>
      <c r="T96" s="46"/>
      <c r="U96" s="46"/>
      <c r="V96" s="46"/>
      <c r="W96" s="46">
        <v>3</v>
      </c>
      <c r="X96" s="46">
        <v>1</v>
      </c>
      <c r="Y96" s="46"/>
      <c r="Z96" s="46"/>
      <c r="AA96" s="44">
        <f t="shared" si="4"/>
        <v>5</v>
      </c>
    </row>
    <row r="97" spans="1:27" ht="31.5" customHeight="1" x14ac:dyDescent="0.25">
      <c r="A97" s="43" t="s">
        <v>163</v>
      </c>
      <c r="B97" s="47" t="s">
        <v>69</v>
      </c>
      <c r="C97" s="46">
        <v>1</v>
      </c>
      <c r="D97" s="46"/>
      <c r="E97" s="46"/>
      <c r="F97" s="46"/>
      <c r="G97" s="46"/>
      <c r="H97" s="46"/>
      <c r="I97" s="46"/>
      <c r="J97" s="46"/>
      <c r="K97" s="46"/>
      <c r="L97" s="46">
        <v>1</v>
      </c>
      <c r="M97" s="46"/>
      <c r="N97" s="46"/>
      <c r="O97" s="46"/>
      <c r="P97" s="46"/>
      <c r="Q97" s="46"/>
      <c r="R97" s="46">
        <v>1</v>
      </c>
      <c r="S97" s="46"/>
      <c r="T97" s="46"/>
      <c r="U97" s="46"/>
      <c r="V97" s="46"/>
      <c r="W97" s="46">
        <v>1</v>
      </c>
      <c r="X97" s="46">
        <v>1</v>
      </c>
      <c r="Y97" s="46"/>
      <c r="Z97" s="46"/>
      <c r="AA97" s="44">
        <f t="shared" si="4"/>
        <v>5</v>
      </c>
    </row>
    <row r="98" spans="1:27" ht="31.5" customHeight="1" x14ac:dyDescent="0.25">
      <c r="A98" s="43" t="s">
        <v>164</v>
      </c>
      <c r="B98" s="47" t="s">
        <v>71</v>
      </c>
      <c r="C98" s="46"/>
      <c r="D98" s="46"/>
      <c r="E98" s="46"/>
      <c r="F98" s="46"/>
      <c r="G98" s="46">
        <v>1</v>
      </c>
      <c r="H98" s="46"/>
      <c r="I98" s="46"/>
      <c r="J98" s="46">
        <v>1</v>
      </c>
      <c r="K98" s="46"/>
      <c r="L98" s="46">
        <v>1</v>
      </c>
      <c r="M98" s="46"/>
      <c r="N98" s="46"/>
      <c r="O98" s="46">
        <v>1</v>
      </c>
      <c r="P98" s="46"/>
      <c r="Q98" s="46"/>
      <c r="R98" s="46"/>
      <c r="S98" s="46"/>
      <c r="T98" s="46"/>
      <c r="U98" s="46"/>
      <c r="V98" s="46">
        <v>1</v>
      </c>
      <c r="W98" s="46"/>
      <c r="X98" s="46"/>
      <c r="Y98" s="46"/>
      <c r="Z98" s="46"/>
      <c r="AA98" s="44">
        <f t="shared" si="4"/>
        <v>5</v>
      </c>
    </row>
    <row r="99" spans="1:27" ht="31.5" customHeight="1" x14ac:dyDescent="0.25">
      <c r="A99" s="43" t="s">
        <v>165</v>
      </c>
      <c r="B99" s="47" t="s">
        <v>73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4">
        <f t="shared" si="4"/>
        <v>0</v>
      </c>
    </row>
    <row r="100" spans="1:27" ht="31.5" customHeight="1" x14ac:dyDescent="0.25">
      <c r="A100" s="43" t="s">
        <v>166</v>
      </c>
      <c r="B100" s="47" t="s">
        <v>75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4">
        <f t="shared" si="4"/>
        <v>0</v>
      </c>
    </row>
    <row r="101" spans="1:27" ht="31.5" customHeight="1" x14ac:dyDescent="0.25">
      <c r="A101" s="43" t="s">
        <v>167</v>
      </c>
      <c r="B101" s="47" t="s">
        <v>77</v>
      </c>
      <c r="C101" s="46"/>
      <c r="D101" s="46"/>
      <c r="E101" s="46"/>
      <c r="F101" s="46"/>
      <c r="G101" s="46">
        <v>1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>
        <v>1</v>
      </c>
      <c r="Y101" s="46"/>
      <c r="Z101" s="46"/>
      <c r="AA101" s="44">
        <f t="shared" si="4"/>
        <v>2</v>
      </c>
    </row>
    <row r="102" spans="1:27" ht="31.5" customHeight="1" x14ac:dyDescent="0.25">
      <c r="A102" s="43" t="s">
        <v>168</v>
      </c>
      <c r="B102" s="47" t="s">
        <v>79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>
        <v>1</v>
      </c>
      <c r="X102" s="46">
        <v>1</v>
      </c>
      <c r="Y102" s="46"/>
      <c r="Z102" s="46"/>
      <c r="AA102" s="44">
        <f t="shared" si="4"/>
        <v>2</v>
      </c>
    </row>
    <row r="103" spans="1:27" ht="31.5" customHeight="1" x14ac:dyDescent="0.25">
      <c r="A103" s="43" t="s">
        <v>169</v>
      </c>
      <c r="B103" s="47" t="s">
        <v>81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4">
        <f t="shared" si="4"/>
        <v>0</v>
      </c>
    </row>
    <row r="104" spans="1:27" ht="31.5" customHeight="1" x14ac:dyDescent="0.25">
      <c r="A104" s="43" t="s">
        <v>55</v>
      </c>
      <c r="B104" s="49" t="s">
        <v>170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4">
        <f t="shared" si="4"/>
        <v>0</v>
      </c>
    </row>
    <row r="105" spans="1:27" ht="31.5" customHeight="1" x14ac:dyDescent="0.25">
      <c r="A105" s="43" t="s">
        <v>171</v>
      </c>
      <c r="B105" s="47" t="s">
        <v>123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4">
        <f t="shared" si="4"/>
        <v>0</v>
      </c>
    </row>
    <row r="106" spans="1:27" ht="31.5" customHeight="1" x14ac:dyDescent="0.25">
      <c r="A106" s="43" t="s">
        <v>172</v>
      </c>
      <c r="B106" s="47" t="s">
        <v>67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4">
        <f t="shared" si="4"/>
        <v>0</v>
      </c>
    </row>
    <row r="107" spans="1:27" ht="31.5" customHeight="1" x14ac:dyDescent="0.25">
      <c r="A107" s="43" t="s">
        <v>173</v>
      </c>
      <c r="B107" s="47" t="s">
        <v>69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>
        <v>1</v>
      </c>
      <c r="P107" s="46"/>
      <c r="Q107" s="46"/>
      <c r="R107" s="46"/>
      <c r="S107" s="46"/>
      <c r="T107" s="46"/>
      <c r="U107" s="46"/>
      <c r="V107" s="46"/>
      <c r="W107" s="46"/>
      <c r="X107" s="46"/>
      <c r="Y107" s="46">
        <v>1</v>
      </c>
      <c r="Z107" s="46"/>
      <c r="AA107" s="44">
        <f t="shared" si="4"/>
        <v>2</v>
      </c>
    </row>
    <row r="108" spans="1:27" ht="31.5" customHeight="1" x14ac:dyDescent="0.25">
      <c r="A108" s="43" t="s">
        <v>174</v>
      </c>
      <c r="B108" s="47" t="s">
        <v>71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>
        <v>1</v>
      </c>
      <c r="N108" s="46"/>
      <c r="O108" s="46">
        <v>2</v>
      </c>
      <c r="P108" s="46"/>
      <c r="Q108" s="46"/>
      <c r="R108" s="46"/>
      <c r="S108" s="46">
        <v>1</v>
      </c>
      <c r="T108" s="46"/>
      <c r="U108" s="46"/>
      <c r="V108" s="46"/>
      <c r="W108" s="46"/>
      <c r="X108" s="46"/>
      <c r="Y108" s="46"/>
      <c r="Z108" s="46"/>
      <c r="AA108" s="44">
        <f t="shared" si="4"/>
        <v>4</v>
      </c>
    </row>
    <row r="109" spans="1:27" ht="31.5" customHeight="1" x14ac:dyDescent="0.25">
      <c r="A109" s="43" t="s">
        <v>175</v>
      </c>
      <c r="B109" s="47" t="s">
        <v>73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4">
        <f t="shared" si="4"/>
        <v>0</v>
      </c>
    </row>
    <row r="110" spans="1:27" ht="31.5" customHeight="1" x14ac:dyDescent="0.25">
      <c r="A110" s="43" t="s">
        <v>176</v>
      </c>
      <c r="B110" s="47" t="s">
        <v>75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4">
        <f t="shared" si="4"/>
        <v>0</v>
      </c>
    </row>
    <row r="111" spans="1:27" ht="31.5" customHeight="1" x14ac:dyDescent="0.25">
      <c r="A111" s="43" t="s">
        <v>177</v>
      </c>
      <c r="B111" s="47" t="s">
        <v>77</v>
      </c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4">
        <f t="shared" si="4"/>
        <v>0</v>
      </c>
    </row>
    <row r="112" spans="1:27" ht="31.5" customHeight="1" x14ac:dyDescent="0.25">
      <c r="A112" s="43" t="s">
        <v>178</v>
      </c>
      <c r="B112" s="47" t="s">
        <v>79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>
        <v>1</v>
      </c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4">
        <f t="shared" si="4"/>
        <v>1</v>
      </c>
    </row>
    <row r="113" spans="1:27" ht="31.5" customHeight="1" x14ac:dyDescent="0.25">
      <c r="A113" s="43" t="s">
        <v>179</v>
      </c>
      <c r="B113" s="47" t="s">
        <v>81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4">
        <f t="shared" si="4"/>
        <v>0</v>
      </c>
    </row>
    <row r="114" spans="1:27" ht="31.5" customHeight="1" x14ac:dyDescent="0.25">
      <c r="A114" s="43" t="s">
        <v>57</v>
      </c>
      <c r="B114" s="48" t="s">
        <v>180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4">
        <f t="shared" si="4"/>
        <v>0</v>
      </c>
    </row>
    <row r="115" spans="1:27" ht="31.5" customHeight="1" x14ac:dyDescent="0.25">
      <c r="A115" s="43" t="s">
        <v>60</v>
      </c>
      <c r="B115" s="47" t="s">
        <v>123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>
        <v>2</v>
      </c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4">
        <f t="shared" si="4"/>
        <v>2</v>
      </c>
    </row>
    <row r="116" spans="1:27" ht="31.5" customHeight="1" x14ac:dyDescent="0.25">
      <c r="A116" s="43" t="s">
        <v>62</v>
      </c>
      <c r="B116" s="47" t="s">
        <v>67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4">
        <f t="shared" si="4"/>
        <v>0</v>
      </c>
    </row>
    <row r="117" spans="1:27" ht="31.5" customHeight="1" x14ac:dyDescent="0.25">
      <c r="A117" s="43" t="s">
        <v>64</v>
      </c>
      <c r="B117" s="47" t="s">
        <v>69</v>
      </c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4">
        <f t="shared" si="4"/>
        <v>0</v>
      </c>
    </row>
    <row r="118" spans="1:27" ht="31.5" customHeight="1" x14ac:dyDescent="0.25">
      <c r="A118" s="43" t="s">
        <v>66</v>
      </c>
      <c r="B118" s="47" t="s">
        <v>71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>
        <v>1</v>
      </c>
      <c r="X118" s="46"/>
      <c r="Y118" s="46"/>
      <c r="Z118" s="46"/>
      <c r="AA118" s="44">
        <f t="shared" si="4"/>
        <v>1</v>
      </c>
    </row>
    <row r="119" spans="1:27" ht="31.5" customHeight="1" x14ac:dyDescent="0.25">
      <c r="A119" s="43" t="s">
        <v>68</v>
      </c>
      <c r="B119" s="47" t="s">
        <v>73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4">
        <f t="shared" ref="AA119:AA126" si="5">SUM(C119:Z119)</f>
        <v>0</v>
      </c>
    </row>
    <row r="120" spans="1:27" ht="31.5" customHeight="1" x14ac:dyDescent="0.25">
      <c r="A120" s="43" t="s">
        <v>70</v>
      </c>
      <c r="B120" s="47" t="s">
        <v>75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4">
        <f t="shared" si="5"/>
        <v>0</v>
      </c>
    </row>
    <row r="121" spans="1:27" ht="31.5" customHeight="1" x14ac:dyDescent="0.25">
      <c r="A121" s="43" t="s">
        <v>72</v>
      </c>
      <c r="B121" s="47" t="s">
        <v>77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4">
        <f t="shared" si="5"/>
        <v>0</v>
      </c>
    </row>
    <row r="122" spans="1:27" ht="31.5" customHeight="1" x14ac:dyDescent="0.25">
      <c r="A122" s="43" t="s">
        <v>74</v>
      </c>
      <c r="B122" s="47" t="s">
        <v>79</v>
      </c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4">
        <f t="shared" si="5"/>
        <v>0</v>
      </c>
    </row>
    <row r="123" spans="1:27" ht="31.5" customHeight="1" x14ac:dyDescent="0.25">
      <c r="A123" s="43" t="s">
        <v>76</v>
      </c>
      <c r="B123" s="47" t="s">
        <v>81</v>
      </c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4">
        <f t="shared" si="5"/>
        <v>0</v>
      </c>
    </row>
    <row r="124" spans="1:27" ht="31.5" customHeight="1" x14ac:dyDescent="0.25">
      <c r="A124" s="43" t="s">
        <v>82</v>
      </c>
      <c r="B124" s="50" t="s">
        <v>181</v>
      </c>
      <c r="C124" s="46"/>
      <c r="D124" s="46">
        <v>1</v>
      </c>
      <c r="E124" s="46"/>
      <c r="F124" s="46">
        <v>8</v>
      </c>
      <c r="G124" s="46"/>
      <c r="H124" s="46"/>
      <c r="I124" s="46"/>
      <c r="J124" s="46"/>
      <c r="K124" s="46"/>
      <c r="L124" s="46"/>
      <c r="M124" s="46"/>
      <c r="N124" s="46">
        <v>1</v>
      </c>
      <c r="O124" s="46">
        <v>1</v>
      </c>
      <c r="P124" s="46">
        <v>1</v>
      </c>
      <c r="Q124" s="46"/>
      <c r="R124" s="46">
        <v>1</v>
      </c>
      <c r="S124" s="46"/>
      <c r="T124" s="46">
        <v>2</v>
      </c>
      <c r="U124" s="46"/>
      <c r="V124" s="46"/>
      <c r="W124" s="46"/>
      <c r="X124" s="46"/>
      <c r="Y124" s="46"/>
      <c r="Z124" s="46"/>
      <c r="AA124" s="44">
        <f t="shared" si="5"/>
        <v>15</v>
      </c>
    </row>
    <row r="125" spans="1:27" ht="31.5" customHeight="1" x14ac:dyDescent="0.25">
      <c r="A125" s="43" t="s">
        <v>85</v>
      </c>
      <c r="B125" s="50" t="s">
        <v>182</v>
      </c>
      <c r="C125" s="46"/>
      <c r="D125" s="46"/>
      <c r="E125" s="46"/>
      <c r="F125" s="46"/>
      <c r="G125" s="46"/>
      <c r="H125" s="46"/>
      <c r="I125" s="46">
        <v>1</v>
      </c>
      <c r="J125" s="46"/>
      <c r="K125" s="46"/>
      <c r="L125" s="46">
        <v>3</v>
      </c>
      <c r="M125" s="46">
        <v>1</v>
      </c>
      <c r="N125" s="46"/>
      <c r="O125" s="46"/>
      <c r="P125" s="46"/>
      <c r="Q125" s="46"/>
      <c r="R125" s="46"/>
      <c r="S125" s="46"/>
      <c r="T125" s="46">
        <v>3</v>
      </c>
      <c r="U125" s="46"/>
      <c r="V125" s="46"/>
      <c r="W125" s="46">
        <v>1</v>
      </c>
      <c r="X125" s="46">
        <v>1</v>
      </c>
      <c r="Y125" s="46"/>
      <c r="Z125" s="46"/>
      <c r="AA125" s="44">
        <f t="shared" si="5"/>
        <v>10</v>
      </c>
    </row>
    <row r="126" spans="1:27" ht="31.5" customHeight="1" x14ac:dyDescent="0.25">
      <c r="A126" s="43" t="s">
        <v>87</v>
      </c>
      <c r="B126" s="50" t="s">
        <v>183</v>
      </c>
      <c r="C126" s="46">
        <v>1</v>
      </c>
      <c r="D126" s="46"/>
      <c r="E126" s="46"/>
      <c r="F126" s="46"/>
      <c r="G126" s="46">
        <v>2</v>
      </c>
      <c r="H126" s="46"/>
      <c r="I126" s="46"/>
      <c r="J126" s="46"/>
      <c r="K126" s="46"/>
      <c r="L126" s="46">
        <v>29</v>
      </c>
      <c r="M126" s="46">
        <v>6</v>
      </c>
      <c r="N126" s="46">
        <v>2</v>
      </c>
      <c r="O126" s="46">
        <v>1</v>
      </c>
      <c r="P126" s="46"/>
      <c r="Q126" s="46"/>
      <c r="R126" s="46">
        <v>2</v>
      </c>
      <c r="S126" s="46"/>
      <c r="T126" s="46">
        <v>1</v>
      </c>
      <c r="U126" s="46"/>
      <c r="V126" s="46"/>
      <c r="W126" s="46">
        <v>5</v>
      </c>
      <c r="X126" s="46">
        <v>10</v>
      </c>
      <c r="Y126" s="46"/>
      <c r="Z126" s="46"/>
      <c r="AA126" s="44">
        <f t="shared" si="5"/>
        <v>59</v>
      </c>
    </row>
    <row r="127" spans="1:27" ht="31.5" customHeight="1" x14ac:dyDescent="0.25">
      <c r="A127" s="51"/>
      <c r="B127" s="52"/>
      <c r="AA127" s="53"/>
    </row>
    <row r="128" spans="1:27" ht="31.5" customHeight="1" x14ac:dyDescent="0.25">
      <c r="A128" s="30"/>
    </row>
    <row r="129" s="30" customFormat="1" ht="31.5" customHeight="1" x14ac:dyDescent="0.25"/>
    <row r="130" s="30" customFormat="1" ht="31.5" customHeight="1" x14ac:dyDescent="0.25"/>
    <row r="131" s="30" customFormat="1" ht="31.5" customHeight="1" x14ac:dyDescent="0.25"/>
    <row r="132" s="30" customFormat="1" ht="31.5" customHeight="1" x14ac:dyDescent="0.25"/>
    <row r="133" s="30" customFormat="1" ht="31.5" customHeight="1" x14ac:dyDescent="0.25"/>
    <row r="134" s="30" customFormat="1" ht="31.5" customHeight="1" x14ac:dyDescent="0.25"/>
    <row r="135" s="30" customFormat="1" ht="31.5" customHeight="1" x14ac:dyDescent="0.25"/>
  </sheetData>
  <mergeCells count="132">
    <mergeCell ref="S17:S18"/>
    <mergeCell ref="H17:H18"/>
    <mergeCell ref="I17:I18"/>
    <mergeCell ref="J17:J18"/>
    <mergeCell ref="K17:K18"/>
    <mergeCell ref="L17:L18"/>
    <mergeCell ref="M17:M18"/>
    <mergeCell ref="A17:A18"/>
    <mergeCell ref="C17:C18"/>
    <mergeCell ref="D17:D18"/>
    <mergeCell ref="E17:E18"/>
    <mergeCell ref="F17:F18"/>
    <mergeCell ref="G17:G18"/>
    <mergeCell ref="Q17:Q18"/>
    <mergeCell ref="K19:K20"/>
    <mergeCell ref="L19:L20"/>
    <mergeCell ref="M19:M20"/>
    <mergeCell ref="N19:N20"/>
    <mergeCell ref="Z17:Z18"/>
    <mergeCell ref="AA17:AA18"/>
    <mergeCell ref="A19:A20"/>
    <mergeCell ref="B19:B20"/>
    <mergeCell ref="C19:C20"/>
    <mergeCell ref="D19:D20"/>
    <mergeCell ref="E19:E20"/>
    <mergeCell ref="F19:F20"/>
    <mergeCell ref="G19:G20"/>
    <mergeCell ref="H19:H20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R17:R18"/>
    <mergeCell ref="AA19:AA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Y21:Y22"/>
    <mergeCell ref="Z21:Z22"/>
    <mergeCell ref="AA21:AA22"/>
    <mergeCell ref="P21:P22"/>
    <mergeCell ref="Q21:Q22"/>
    <mergeCell ref="R21:R22"/>
    <mergeCell ref="S21:S22"/>
    <mergeCell ref="T21:T22"/>
    <mergeCell ref="U21:U22"/>
    <mergeCell ref="C32:C33"/>
    <mergeCell ref="D32:D33"/>
    <mergeCell ref="E32:E33"/>
    <mergeCell ref="F32:F33"/>
    <mergeCell ref="G32:G33"/>
    <mergeCell ref="V21:V22"/>
    <mergeCell ref="W21:W22"/>
    <mergeCell ref="X21:X22"/>
    <mergeCell ref="J21:J22"/>
    <mergeCell ref="K21:K22"/>
    <mergeCell ref="L21:L22"/>
    <mergeCell ref="M21:M22"/>
    <mergeCell ref="N21:N22"/>
    <mergeCell ref="O21:O22"/>
    <mergeCell ref="P32:P33"/>
    <mergeCell ref="Q32:Q33"/>
    <mergeCell ref="R32:R33"/>
    <mergeCell ref="S32:S33"/>
    <mergeCell ref="H32:H33"/>
    <mergeCell ref="I32:I33"/>
    <mergeCell ref="J32:J33"/>
    <mergeCell ref="K32:K33"/>
    <mergeCell ref="L32:L33"/>
    <mergeCell ref="Z32:Z33"/>
    <mergeCell ref="AA32:AA33"/>
    <mergeCell ref="U32:U33"/>
    <mergeCell ref="V32:V33"/>
    <mergeCell ref="W32:W33"/>
    <mergeCell ref="X32:X33"/>
    <mergeCell ref="Y32:Y33"/>
    <mergeCell ref="V47:V48"/>
    <mergeCell ref="W47:W48"/>
    <mergeCell ref="X47:X48"/>
    <mergeCell ref="Y47:Y48"/>
    <mergeCell ref="Z47:Z48"/>
    <mergeCell ref="AA47:AA48"/>
    <mergeCell ref="U47:U48"/>
    <mergeCell ref="A47:A48"/>
    <mergeCell ref="C47:C48"/>
    <mergeCell ref="D47:D48"/>
    <mergeCell ref="E47:E48"/>
    <mergeCell ref="F47:F48"/>
    <mergeCell ref="G47:G48"/>
    <mergeCell ref="H47:H48"/>
    <mergeCell ref="I47:I48"/>
    <mergeCell ref="T32:T33"/>
    <mergeCell ref="N32:N33"/>
    <mergeCell ref="O32:O33"/>
    <mergeCell ref="P47:P48"/>
    <mergeCell ref="Q47:Q48"/>
    <mergeCell ref="R47:R48"/>
    <mergeCell ref="S47:S48"/>
    <mergeCell ref="T47:T48"/>
    <mergeCell ref="M32:M33"/>
    <mergeCell ref="J47:J48"/>
    <mergeCell ref="K47:K48"/>
    <mergeCell ref="L47:L48"/>
    <mergeCell ref="M47:M48"/>
    <mergeCell ref="N47:N48"/>
    <mergeCell ref="O47:O48"/>
    <mergeCell ref="A32:A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309D-3312-40B8-9EC8-AD165F4932D3}">
  <dimension ref="A1:CV137"/>
  <sheetViews>
    <sheetView topLeftCell="A52" zoomScaleNormal="100" workbookViewId="0">
      <selection activeCell="AA139" sqref="AA139"/>
    </sheetView>
  </sheetViews>
  <sheetFormatPr defaultRowHeight="15" x14ac:dyDescent="0.25"/>
  <cols>
    <col min="1" max="1" width="5.28515625" style="16" customWidth="1"/>
    <col min="2" max="2" width="87.85546875" customWidth="1"/>
    <col min="3" max="18" width="12.28515625" style="16" customWidth="1"/>
    <col min="19" max="19" width="11.85546875" style="16" customWidth="1"/>
    <col min="20" max="27" width="12.28515625" style="16" customWidth="1"/>
  </cols>
  <sheetData>
    <row r="1" spans="1:27" ht="45" x14ac:dyDescent="0.25">
      <c r="A1" s="1" t="s">
        <v>0</v>
      </c>
      <c r="B1" s="2" t="s">
        <v>184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2" t="s">
        <v>24</v>
      </c>
      <c r="AA1" s="3" t="s">
        <v>25</v>
      </c>
    </row>
    <row r="2" spans="1:27" x14ac:dyDescent="0.25">
      <c r="A2" s="1">
        <v>1</v>
      </c>
      <c r="B2" s="4" t="s">
        <v>185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>
        <f>SUM(C2:Z2)</f>
        <v>0</v>
      </c>
    </row>
    <row r="3" spans="1:27" x14ac:dyDescent="0.25">
      <c r="A3" s="1">
        <f>SUM(A2+1)</f>
        <v>2</v>
      </c>
      <c r="B3" s="4" t="s">
        <v>186</v>
      </c>
      <c r="C3" s="5"/>
      <c r="D3" s="5"/>
      <c r="E3" s="5"/>
      <c r="F3" s="5"/>
      <c r="G3" s="5"/>
      <c r="H3" s="5"/>
      <c r="I3" s="5">
        <v>1</v>
      </c>
      <c r="J3" s="5"/>
      <c r="K3" s="5"/>
      <c r="L3" s="5">
        <v>1</v>
      </c>
      <c r="M3" s="5"/>
      <c r="N3" s="5">
        <v>1</v>
      </c>
      <c r="O3" s="5"/>
      <c r="P3" s="5"/>
      <c r="Q3" s="5"/>
      <c r="R3" s="5"/>
      <c r="S3" s="5"/>
      <c r="T3" s="5"/>
      <c r="U3" s="5">
        <v>1</v>
      </c>
      <c r="V3" s="5"/>
      <c r="W3" s="5"/>
      <c r="X3" s="5"/>
      <c r="Y3" s="5">
        <v>1</v>
      </c>
      <c r="Z3" s="5"/>
      <c r="AA3" s="3">
        <f t="shared" ref="AA3:AA66" si="0">SUM(C3:Z3)</f>
        <v>5</v>
      </c>
    </row>
    <row r="4" spans="1:27" x14ac:dyDescent="0.25">
      <c r="A4" s="1">
        <f t="shared" ref="A4:A76" si="1">SUM(A3+1)</f>
        <v>3</v>
      </c>
      <c r="B4" s="4" t="s">
        <v>187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">
        <f t="shared" si="0"/>
        <v>0</v>
      </c>
    </row>
    <row r="5" spans="1:27" x14ac:dyDescent="0.25">
      <c r="A5" s="1">
        <f t="shared" si="1"/>
        <v>4</v>
      </c>
      <c r="B5" s="4" t="s">
        <v>188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3">
        <f t="shared" si="0"/>
        <v>0</v>
      </c>
    </row>
    <row r="6" spans="1:27" x14ac:dyDescent="0.25">
      <c r="A6" s="1">
        <f t="shared" si="1"/>
        <v>5</v>
      </c>
      <c r="B6" s="4" t="s">
        <v>189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3">
        <f t="shared" si="0"/>
        <v>0</v>
      </c>
    </row>
    <row r="7" spans="1:27" x14ac:dyDescent="0.25">
      <c r="A7" s="1">
        <f t="shared" si="1"/>
        <v>6</v>
      </c>
      <c r="B7" s="4" t="s">
        <v>190</v>
      </c>
      <c r="C7" s="5">
        <v>1</v>
      </c>
      <c r="D7" s="5"/>
      <c r="E7" s="5"/>
      <c r="F7" s="5"/>
      <c r="G7" s="5"/>
      <c r="H7" s="5"/>
      <c r="I7" s="5"/>
      <c r="J7" s="5"/>
      <c r="K7" s="5"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>
        <v>1</v>
      </c>
      <c r="Z7" s="5"/>
      <c r="AA7" s="3">
        <f t="shared" si="0"/>
        <v>3</v>
      </c>
    </row>
    <row r="8" spans="1:27" x14ac:dyDescent="0.25">
      <c r="A8" s="1">
        <f t="shared" si="1"/>
        <v>7</v>
      </c>
      <c r="B8" s="4" t="s">
        <v>191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>
        <f t="shared" si="0"/>
        <v>0</v>
      </c>
    </row>
    <row r="9" spans="1:27" x14ac:dyDescent="0.25">
      <c r="A9" s="1">
        <f t="shared" si="1"/>
        <v>8</v>
      </c>
      <c r="B9" s="4" t="s">
        <v>192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3">
        <f t="shared" si="0"/>
        <v>0</v>
      </c>
    </row>
    <row r="10" spans="1:27" x14ac:dyDescent="0.25">
      <c r="A10" s="1">
        <f t="shared" si="1"/>
        <v>9</v>
      </c>
      <c r="B10" s="4" t="s">
        <v>193</v>
      </c>
      <c r="C10" s="5"/>
      <c r="D10" s="5"/>
      <c r="E10" s="5"/>
      <c r="F10" s="5"/>
      <c r="G10" s="5"/>
      <c r="H10" s="5"/>
      <c r="I10" s="5"/>
      <c r="J10" s="5">
        <v>1</v>
      </c>
      <c r="K10" s="5">
        <v>1</v>
      </c>
      <c r="L10" s="5"/>
      <c r="M10" s="5">
        <v>2</v>
      </c>
      <c r="N10" s="5">
        <v>1</v>
      </c>
      <c r="O10" s="5"/>
      <c r="P10" s="5">
        <v>2</v>
      </c>
      <c r="Q10" s="5"/>
      <c r="R10" s="5"/>
      <c r="S10" s="5"/>
      <c r="T10" s="5"/>
      <c r="U10" s="5">
        <v>2</v>
      </c>
      <c r="V10" s="5">
        <v>2</v>
      </c>
      <c r="W10" s="5">
        <v>3</v>
      </c>
      <c r="X10" s="5">
        <v>2</v>
      </c>
      <c r="Y10" s="5"/>
      <c r="Z10" s="5"/>
      <c r="AA10" s="3">
        <f t="shared" si="0"/>
        <v>16</v>
      </c>
    </row>
    <row r="11" spans="1:27" x14ac:dyDescent="0.25">
      <c r="A11" s="1">
        <f t="shared" si="1"/>
        <v>10</v>
      </c>
      <c r="B11" s="4" t="s">
        <v>194</v>
      </c>
      <c r="C11" s="5"/>
      <c r="D11" s="5"/>
      <c r="E11" s="5"/>
      <c r="F11" s="5"/>
      <c r="G11" s="5"/>
      <c r="H11" s="5"/>
      <c r="I11" s="5"/>
      <c r="J11" s="5"/>
      <c r="K11" s="5"/>
      <c r="L11" s="5">
        <v>5</v>
      </c>
      <c r="M11" s="5"/>
      <c r="N11" s="5"/>
      <c r="O11" s="5"/>
      <c r="P11" s="5"/>
      <c r="Q11" s="5"/>
      <c r="R11" s="5"/>
      <c r="S11" s="5"/>
      <c r="T11" s="5"/>
      <c r="U11" s="5">
        <v>1</v>
      </c>
      <c r="V11" s="5"/>
      <c r="W11" s="5"/>
      <c r="X11" s="5"/>
      <c r="Y11" s="5"/>
      <c r="Z11" s="5"/>
      <c r="AA11" s="3">
        <f t="shared" si="0"/>
        <v>6</v>
      </c>
    </row>
    <row r="12" spans="1:27" x14ac:dyDescent="0.25">
      <c r="A12" s="1">
        <f t="shared" si="1"/>
        <v>11</v>
      </c>
      <c r="B12" s="4" t="s">
        <v>195</v>
      </c>
      <c r="C12" s="5"/>
      <c r="D12" s="5"/>
      <c r="E12" s="5"/>
      <c r="F12" s="5"/>
      <c r="G12" s="5">
        <v>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>
        <v>1</v>
      </c>
      <c r="S12" s="5"/>
      <c r="T12" s="5"/>
      <c r="U12" s="5"/>
      <c r="V12" s="5"/>
      <c r="W12" s="5"/>
      <c r="X12" s="5"/>
      <c r="Y12" s="5"/>
      <c r="Z12" s="5">
        <v>1</v>
      </c>
      <c r="AA12" s="3">
        <f t="shared" si="0"/>
        <v>4</v>
      </c>
    </row>
    <row r="13" spans="1:27" x14ac:dyDescent="0.25">
      <c r="A13" s="1">
        <f t="shared" si="1"/>
        <v>12</v>
      </c>
      <c r="B13" s="4" t="s">
        <v>196</v>
      </c>
      <c r="C13" s="5"/>
      <c r="D13" s="5"/>
      <c r="E13" s="5"/>
      <c r="F13" s="5">
        <v>1</v>
      </c>
      <c r="G13" s="5"/>
      <c r="H13" s="5"/>
      <c r="I13" s="5"/>
      <c r="J13" s="5"/>
      <c r="K13" s="5"/>
      <c r="L13" s="5"/>
      <c r="M13" s="5">
        <v>4</v>
      </c>
      <c r="N13" s="5">
        <v>1</v>
      </c>
      <c r="O13" s="5"/>
      <c r="P13" s="5"/>
      <c r="Q13" s="5"/>
      <c r="R13" s="5">
        <v>1</v>
      </c>
      <c r="S13" s="5"/>
      <c r="T13" s="5"/>
      <c r="U13" s="5"/>
      <c r="V13" s="5"/>
      <c r="W13" s="5">
        <v>7</v>
      </c>
      <c r="X13" s="5"/>
      <c r="Y13" s="5">
        <v>3</v>
      </c>
      <c r="Z13" s="5">
        <v>1</v>
      </c>
      <c r="AA13" s="3">
        <f t="shared" si="0"/>
        <v>18</v>
      </c>
    </row>
    <row r="14" spans="1:27" x14ac:dyDescent="0.25">
      <c r="A14" s="1">
        <f t="shared" si="1"/>
        <v>13</v>
      </c>
      <c r="B14" s="4" t="s">
        <v>197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3">
        <f t="shared" si="0"/>
        <v>0</v>
      </c>
    </row>
    <row r="15" spans="1:27" x14ac:dyDescent="0.25">
      <c r="A15" s="1">
        <f t="shared" si="1"/>
        <v>14</v>
      </c>
      <c r="B15" s="4" t="s">
        <v>198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>
        <f t="shared" si="0"/>
        <v>0</v>
      </c>
    </row>
    <row r="16" spans="1:27" x14ac:dyDescent="0.25">
      <c r="A16" s="1">
        <f t="shared" si="1"/>
        <v>15</v>
      </c>
      <c r="B16" s="6" t="s">
        <v>199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3">
        <f t="shared" si="0"/>
        <v>0</v>
      </c>
    </row>
    <row r="17" spans="1:27" x14ac:dyDescent="0.25">
      <c r="A17" s="1">
        <f t="shared" si="1"/>
        <v>16</v>
      </c>
      <c r="B17" s="4" t="s">
        <v>200</v>
      </c>
      <c r="C17" s="5"/>
      <c r="D17" s="5"/>
      <c r="E17" s="5"/>
      <c r="F17" s="5"/>
      <c r="G17" s="5"/>
      <c r="H17" s="5"/>
      <c r="I17" s="5">
        <v>1</v>
      </c>
      <c r="J17" s="5"/>
      <c r="K17" s="5"/>
      <c r="L17" s="5">
        <v>1</v>
      </c>
      <c r="M17" s="5"/>
      <c r="N17" s="5">
        <v>4</v>
      </c>
      <c r="O17" s="5">
        <v>1</v>
      </c>
      <c r="P17" s="5">
        <v>1</v>
      </c>
      <c r="Q17" s="5">
        <v>1</v>
      </c>
      <c r="R17" s="5"/>
      <c r="S17" s="5"/>
      <c r="T17" s="5"/>
      <c r="U17" s="5"/>
      <c r="V17" s="5"/>
      <c r="W17" s="5">
        <v>7</v>
      </c>
      <c r="X17" s="5">
        <v>2</v>
      </c>
      <c r="Y17" s="5"/>
      <c r="Z17" s="5"/>
      <c r="AA17" s="3">
        <f t="shared" si="0"/>
        <v>18</v>
      </c>
    </row>
    <row r="18" spans="1:27" x14ac:dyDescent="0.25">
      <c r="A18" s="1">
        <f t="shared" si="1"/>
        <v>17</v>
      </c>
      <c r="B18" s="4" t="s">
        <v>201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3">
        <f t="shared" si="0"/>
        <v>0</v>
      </c>
    </row>
    <row r="19" spans="1:27" x14ac:dyDescent="0.25">
      <c r="A19" s="1">
        <f t="shared" si="1"/>
        <v>18</v>
      </c>
      <c r="B19" s="4" t="s">
        <v>202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3">
        <f t="shared" si="0"/>
        <v>0</v>
      </c>
    </row>
    <row r="20" spans="1:27" x14ac:dyDescent="0.25">
      <c r="A20" s="1">
        <f t="shared" si="1"/>
        <v>19</v>
      </c>
      <c r="B20" s="4" t="s">
        <v>203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3">
        <f t="shared" si="0"/>
        <v>0</v>
      </c>
    </row>
    <row r="21" spans="1:27" x14ac:dyDescent="0.25">
      <c r="A21" s="1">
        <f t="shared" si="1"/>
        <v>20</v>
      </c>
      <c r="B21" s="4" t="s">
        <v>204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3">
        <f t="shared" si="0"/>
        <v>0</v>
      </c>
    </row>
    <row r="22" spans="1:27" x14ac:dyDescent="0.25">
      <c r="A22" s="1">
        <f t="shared" si="1"/>
        <v>21</v>
      </c>
      <c r="B22" s="4" t="s">
        <v>205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3">
        <f t="shared" si="0"/>
        <v>0</v>
      </c>
    </row>
    <row r="23" spans="1:27" x14ac:dyDescent="0.25">
      <c r="A23" s="1">
        <f t="shared" si="1"/>
        <v>22</v>
      </c>
      <c r="B23" s="4" t="s">
        <v>206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3">
        <f t="shared" si="0"/>
        <v>0</v>
      </c>
    </row>
    <row r="24" spans="1:27" x14ac:dyDescent="0.25">
      <c r="A24" s="1">
        <f t="shared" si="1"/>
        <v>23</v>
      </c>
      <c r="B24" s="4" t="s">
        <v>207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3">
        <f t="shared" si="0"/>
        <v>0</v>
      </c>
    </row>
    <row r="25" spans="1:27" x14ac:dyDescent="0.25">
      <c r="A25" s="1">
        <f t="shared" si="1"/>
        <v>24</v>
      </c>
      <c r="B25" s="4" t="s">
        <v>208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3">
        <f t="shared" si="0"/>
        <v>0</v>
      </c>
    </row>
    <row r="26" spans="1:27" x14ac:dyDescent="0.25">
      <c r="A26" s="1">
        <f t="shared" si="1"/>
        <v>25</v>
      </c>
      <c r="B26" s="4" t="s">
        <v>209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3">
        <f t="shared" si="0"/>
        <v>0</v>
      </c>
    </row>
    <row r="27" spans="1:27" x14ac:dyDescent="0.25">
      <c r="A27" s="1">
        <f t="shared" si="1"/>
        <v>26</v>
      </c>
      <c r="B27" s="4" t="s">
        <v>210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3">
        <f t="shared" si="0"/>
        <v>0</v>
      </c>
    </row>
    <row r="28" spans="1:27" x14ac:dyDescent="0.25">
      <c r="A28" s="1">
        <f t="shared" si="1"/>
        <v>27</v>
      </c>
      <c r="B28" s="4" t="s">
        <v>211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">
        <f t="shared" si="0"/>
        <v>0</v>
      </c>
    </row>
    <row r="29" spans="1:27" x14ac:dyDescent="0.25">
      <c r="A29" s="1">
        <f t="shared" si="1"/>
        <v>28</v>
      </c>
      <c r="B29" s="4" t="s">
        <v>212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3">
        <f t="shared" si="0"/>
        <v>0</v>
      </c>
    </row>
    <row r="30" spans="1:27" x14ac:dyDescent="0.25">
      <c r="A30" s="1">
        <f t="shared" si="1"/>
        <v>29</v>
      </c>
      <c r="B30" s="4" t="s">
        <v>213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3">
        <f t="shared" si="0"/>
        <v>0</v>
      </c>
    </row>
    <row r="31" spans="1:27" x14ac:dyDescent="0.25">
      <c r="A31" s="1">
        <f t="shared" si="1"/>
        <v>30</v>
      </c>
      <c r="B31" s="4" t="s">
        <v>214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3">
        <f t="shared" si="0"/>
        <v>0</v>
      </c>
    </row>
    <row r="32" spans="1:27" x14ac:dyDescent="0.25">
      <c r="A32" s="1">
        <f t="shared" si="1"/>
        <v>31</v>
      </c>
      <c r="B32" s="4" t="s">
        <v>215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>
        <f t="shared" si="0"/>
        <v>0</v>
      </c>
    </row>
    <row r="33" spans="1:27" x14ac:dyDescent="0.25">
      <c r="A33" s="1">
        <f t="shared" si="1"/>
        <v>32</v>
      </c>
      <c r="B33" s="4" t="s">
        <v>216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>
        <f t="shared" si="0"/>
        <v>0</v>
      </c>
    </row>
    <row r="34" spans="1:27" x14ac:dyDescent="0.25">
      <c r="A34" s="1">
        <f t="shared" si="1"/>
        <v>33</v>
      </c>
      <c r="B34" s="4" t="s">
        <v>217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3">
        <f t="shared" si="0"/>
        <v>0</v>
      </c>
    </row>
    <row r="35" spans="1:27" x14ac:dyDescent="0.25">
      <c r="A35" s="1">
        <f t="shared" si="1"/>
        <v>34</v>
      </c>
      <c r="B35" s="4" t="s">
        <v>218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3">
        <f t="shared" si="0"/>
        <v>0</v>
      </c>
    </row>
    <row r="36" spans="1:27" x14ac:dyDescent="0.25">
      <c r="A36" s="1">
        <f t="shared" si="1"/>
        <v>35</v>
      </c>
      <c r="B36" s="4" t="s">
        <v>219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3">
        <f t="shared" si="0"/>
        <v>0</v>
      </c>
    </row>
    <row r="37" spans="1:27" x14ac:dyDescent="0.25">
      <c r="A37" s="1">
        <f t="shared" si="1"/>
        <v>36</v>
      </c>
      <c r="B37" s="4" t="s">
        <v>220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">
        <f t="shared" si="0"/>
        <v>0</v>
      </c>
    </row>
    <row r="38" spans="1:27" x14ac:dyDescent="0.25">
      <c r="A38" s="1">
        <f t="shared" si="1"/>
        <v>37</v>
      </c>
      <c r="B38" s="4" t="s">
        <v>221</v>
      </c>
      <c r="C38" s="5"/>
      <c r="D38" s="5"/>
      <c r="E38" s="5"/>
      <c r="F38" s="5"/>
      <c r="G38" s="5"/>
      <c r="H38" s="5"/>
      <c r="I38" s="5">
        <v>2</v>
      </c>
      <c r="J38" s="5"/>
      <c r="K38" s="5"/>
      <c r="L38" s="5">
        <v>1</v>
      </c>
      <c r="M38" s="5">
        <v>1</v>
      </c>
      <c r="N38" s="5"/>
      <c r="O38" s="5"/>
      <c r="P38" s="5">
        <v>1</v>
      </c>
      <c r="Q38" s="5"/>
      <c r="R38" s="5"/>
      <c r="S38" s="5"/>
      <c r="T38" s="5"/>
      <c r="U38" s="5"/>
      <c r="V38" s="5"/>
      <c r="W38" s="5">
        <v>1</v>
      </c>
      <c r="X38" s="5"/>
      <c r="Y38" s="5">
        <v>1</v>
      </c>
      <c r="Z38" s="5"/>
      <c r="AA38" s="3">
        <f t="shared" si="0"/>
        <v>7</v>
      </c>
    </row>
    <row r="39" spans="1:27" x14ac:dyDescent="0.25">
      <c r="A39" s="1">
        <f t="shared" si="1"/>
        <v>38</v>
      </c>
      <c r="B39" s="4" t="s">
        <v>222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3">
        <f t="shared" si="0"/>
        <v>0</v>
      </c>
    </row>
    <row r="40" spans="1:27" x14ac:dyDescent="0.25">
      <c r="A40" s="1">
        <f t="shared" si="1"/>
        <v>39</v>
      </c>
      <c r="B40" s="4" t="s">
        <v>223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3">
        <f t="shared" si="0"/>
        <v>0</v>
      </c>
    </row>
    <row r="41" spans="1:27" x14ac:dyDescent="0.25">
      <c r="A41" s="1">
        <f t="shared" si="1"/>
        <v>40</v>
      </c>
      <c r="B41" s="4" t="s">
        <v>224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3">
        <f t="shared" si="0"/>
        <v>0</v>
      </c>
    </row>
    <row r="42" spans="1:27" x14ac:dyDescent="0.25">
      <c r="A42" s="1">
        <f t="shared" si="1"/>
        <v>41</v>
      </c>
      <c r="B42" s="4" t="s">
        <v>225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3">
        <f t="shared" si="0"/>
        <v>0</v>
      </c>
    </row>
    <row r="43" spans="1:27" x14ac:dyDescent="0.25">
      <c r="A43" s="1">
        <f t="shared" si="1"/>
        <v>42</v>
      </c>
      <c r="B43" s="4" t="s">
        <v>226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3">
        <f t="shared" si="0"/>
        <v>0</v>
      </c>
    </row>
    <row r="44" spans="1:27" x14ac:dyDescent="0.25">
      <c r="A44" s="1">
        <f t="shared" si="1"/>
        <v>43</v>
      </c>
      <c r="B44" s="4" t="s">
        <v>227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3">
        <f t="shared" si="0"/>
        <v>0</v>
      </c>
    </row>
    <row r="45" spans="1:27" x14ac:dyDescent="0.25">
      <c r="A45" s="1">
        <f t="shared" si="1"/>
        <v>44</v>
      </c>
      <c r="B45" s="4" t="s">
        <v>228</v>
      </c>
      <c r="C45" s="5"/>
      <c r="D45" s="5"/>
      <c r="E45" s="5"/>
      <c r="F45" s="5"/>
      <c r="G45" s="5"/>
      <c r="H45" s="5"/>
      <c r="I45" s="5">
        <v>2</v>
      </c>
      <c r="J45" s="5"/>
      <c r="K45" s="5"/>
      <c r="L45" s="5">
        <v>4</v>
      </c>
      <c r="M45" s="5"/>
      <c r="N45" s="5"/>
      <c r="O45" s="5"/>
      <c r="P45" s="5"/>
      <c r="Q45" s="5"/>
      <c r="R45" s="5">
        <v>1</v>
      </c>
      <c r="S45" s="5"/>
      <c r="T45" s="5"/>
      <c r="U45" s="5"/>
      <c r="V45" s="5"/>
      <c r="W45" s="5"/>
      <c r="X45" s="5"/>
      <c r="Y45" s="5"/>
      <c r="Z45" s="5"/>
      <c r="AA45" s="3">
        <f t="shared" si="0"/>
        <v>7</v>
      </c>
    </row>
    <row r="46" spans="1:27" x14ac:dyDescent="0.25">
      <c r="A46" s="1">
        <f t="shared" si="1"/>
        <v>45</v>
      </c>
      <c r="B46" s="4" t="s">
        <v>229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3">
        <f t="shared" si="0"/>
        <v>0</v>
      </c>
    </row>
    <row r="47" spans="1:27" x14ac:dyDescent="0.25">
      <c r="A47" s="1">
        <f t="shared" si="1"/>
        <v>46</v>
      </c>
      <c r="B47" s="4" t="s">
        <v>230</v>
      </c>
      <c r="C47" s="5"/>
      <c r="D47" s="5">
        <v>1</v>
      </c>
      <c r="E47" s="5"/>
      <c r="F47" s="5">
        <v>1</v>
      </c>
      <c r="G47" s="5"/>
      <c r="H47" s="5"/>
      <c r="I47" s="5"/>
      <c r="J47" s="5"/>
      <c r="K47" s="5"/>
      <c r="L47" s="5">
        <v>1</v>
      </c>
      <c r="M47" s="5">
        <v>1</v>
      </c>
      <c r="N47" s="5"/>
      <c r="O47" s="5">
        <v>1</v>
      </c>
      <c r="P47" s="5"/>
      <c r="Q47" s="5"/>
      <c r="R47" s="5"/>
      <c r="S47" s="5"/>
      <c r="T47" s="5"/>
      <c r="U47" s="5"/>
      <c r="V47" s="5"/>
      <c r="W47" s="5">
        <v>4</v>
      </c>
      <c r="X47" s="5">
        <v>7</v>
      </c>
      <c r="Y47" s="5"/>
      <c r="Z47" s="5"/>
      <c r="AA47" s="3">
        <f t="shared" si="0"/>
        <v>16</v>
      </c>
    </row>
    <row r="48" spans="1:27" x14ac:dyDescent="0.25">
      <c r="A48" s="1">
        <f t="shared" si="1"/>
        <v>47</v>
      </c>
      <c r="B48" s="4" t="s">
        <v>231</v>
      </c>
      <c r="C48" s="5">
        <v>1</v>
      </c>
      <c r="D48" s="5"/>
      <c r="E48" s="5"/>
      <c r="F48" s="5"/>
      <c r="G48" s="5"/>
      <c r="H48" s="5"/>
      <c r="I48" s="5"/>
      <c r="J48" s="5"/>
      <c r="K48" s="5"/>
      <c r="L48" s="5">
        <v>1</v>
      </c>
      <c r="M48" s="5">
        <v>3</v>
      </c>
      <c r="N48" s="5"/>
      <c r="O48" s="5">
        <v>1</v>
      </c>
      <c r="P48" s="5"/>
      <c r="Q48" s="5"/>
      <c r="R48" s="5">
        <v>1</v>
      </c>
      <c r="S48" s="5">
        <v>2</v>
      </c>
      <c r="T48" s="5"/>
      <c r="U48" s="5"/>
      <c r="V48" s="5"/>
      <c r="W48" s="5">
        <v>2</v>
      </c>
      <c r="X48" s="5">
        <v>4</v>
      </c>
      <c r="Y48" s="5"/>
      <c r="Z48" s="5"/>
      <c r="AA48" s="3">
        <f t="shared" si="0"/>
        <v>15</v>
      </c>
    </row>
    <row r="49" spans="1:27" x14ac:dyDescent="0.25">
      <c r="A49" s="1">
        <f t="shared" si="1"/>
        <v>48</v>
      </c>
      <c r="B49" s="4" t="s">
        <v>232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>
        <v>1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3">
        <f t="shared" si="0"/>
        <v>1</v>
      </c>
    </row>
    <row r="50" spans="1:27" x14ac:dyDescent="0.25">
      <c r="A50" s="1">
        <f t="shared" si="1"/>
        <v>49</v>
      </c>
      <c r="B50" s="4" t="s">
        <v>233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3">
        <f t="shared" si="0"/>
        <v>0</v>
      </c>
    </row>
    <row r="51" spans="1:27" x14ac:dyDescent="0.25">
      <c r="A51" s="1">
        <f t="shared" si="1"/>
        <v>50</v>
      </c>
      <c r="B51" s="4" t="s">
        <v>234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3">
        <f t="shared" si="0"/>
        <v>0</v>
      </c>
    </row>
    <row r="52" spans="1:27" x14ac:dyDescent="0.25">
      <c r="A52" s="1">
        <f t="shared" si="1"/>
        <v>51</v>
      </c>
      <c r="B52" s="4" t="s">
        <v>235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3">
        <f t="shared" si="0"/>
        <v>0</v>
      </c>
    </row>
    <row r="53" spans="1:27" x14ac:dyDescent="0.25">
      <c r="A53" s="1">
        <f t="shared" si="1"/>
        <v>52</v>
      </c>
      <c r="B53" s="4" t="s">
        <v>236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3">
        <f t="shared" si="0"/>
        <v>0</v>
      </c>
    </row>
    <row r="54" spans="1:27" x14ac:dyDescent="0.25">
      <c r="A54" s="1">
        <f t="shared" si="1"/>
        <v>53</v>
      </c>
      <c r="B54" s="4" t="s">
        <v>237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3">
        <f t="shared" si="0"/>
        <v>0</v>
      </c>
    </row>
    <row r="55" spans="1:27" x14ac:dyDescent="0.25">
      <c r="A55" s="1">
        <f t="shared" si="1"/>
        <v>54</v>
      </c>
      <c r="B55" s="4" t="s">
        <v>238</v>
      </c>
      <c r="C55" s="5"/>
      <c r="D55" s="5"/>
      <c r="E55" s="5"/>
      <c r="F55" s="5">
        <v>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3">
        <f t="shared" si="0"/>
        <v>1</v>
      </c>
    </row>
    <row r="56" spans="1:27" x14ac:dyDescent="0.25">
      <c r="A56" s="1">
        <f t="shared" si="1"/>
        <v>55</v>
      </c>
      <c r="B56" s="4" t="s">
        <v>239</v>
      </c>
      <c r="C56" s="5"/>
      <c r="D56" s="5"/>
      <c r="E56" s="5"/>
      <c r="F56" s="5"/>
      <c r="G56" s="5"/>
      <c r="H56" s="5"/>
      <c r="I56" s="5"/>
      <c r="J56" s="5">
        <v>1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3">
        <f t="shared" si="0"/>
        <v>1</v>
      </c>
    </row>
    <row r="57" spans="1:27" x14ac:dyDescent="0.25">
      <c r="A57" s="1">
        <f t="shared" si="1"/>
        <v>56</v>
      </c>
      <c r="B57" s="4" t="s">
        <v>240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3">
        <f t="shared" si="0"/>
        <v>0</v>
      </c>
    </row>
    <row r="58" spans="1:27" x14ac:dyDescent="0.25">
      <c r="A58" s="1">
        <f t="shared" si="1"/>
        <v>57</v>
      </c>
      <c r="B58" s="4" t="s">
        <v>241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3">
        <f t="shared" si="0"/>
        <v>0</v>
      </c>
    </row>
    <row r="59" spans="1:27" x14ac:dyDescent="0.25">
      <c r="A59" s="1">
        <f t="shared" si="1"/>
        <v>58</v>
      </c>
      <c r="B59" s="4" t="s">
        <v>242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3">
        <f t="shared" si="0"/>
        <v>0</v>
      </c>
    </row>
    <row r="60" spans="1:27" x14ac:dyDescent="0.25">
      <c r="A60" s="1">
        <f t="shared" si="1"/>
        <v>59</v>
      </c>
      <c r="B60" s="4" t="s">
        <v>243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3">
        <f t="shared" si="0"/>
        <v>0</v>
      </c>
    </row>
    <row r="61" spans="1:27" x14ac:dyDescent="0.25">
      <c r="A61" s="1">
        <f t="shared" si="1"/>
        <v>60</v>
      </c>
      <c r="B61" s="4" t="s">
        <v>244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3">
        <f t="shared" si="0"/>
        <v>0</v>
      </c>
    </row>
    <row r="62" spans="1:27" x14ac:dyDescent="0.25">
      <c r="A62" s="1">
        <f t="shared" si="1"/>
        <v>61</v>
      </c>
      <c r="B62" s="4" t="s">
        <v>245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>
        <v>1</v>
      </c>
      <c r="Q62" s="5"/>
      <c r="R62" s="5"/>
      <c r="S62" s="5"/>
      <c r="T62" s="5"/>
      <c r="U62" s="5"/>
      <c r="V62" s="5"/>
      <c r="W62" s="5"/>
      <c r="X62" s="5"/>
      <c r="Y62" s="5"/>
      <c r="Z62" s="5">
        <v>1</v>
      </c>
      <c r="AA62" s="3">
        <f t="shared" si="0"/>
        <v>2</v>
      </c>
    </row>
    <row r="63" spans="1:27" x14ac:dyDescent="0.25">
      <c r="A63" s="1">
        <f t="shared" si="1"/>
        <v>62</v>
      </c>
      <c r="B63" s="4" t="s">
        <v>246</v>
      </c>
      <c r="C63" s="5"/>
      <c r="D63" s="5">
        <v>1</v>
      </c>
      <c r="E63" s="5"/>
      <c r="F63" s="5"/>
      <c r="G63" s="5">
        <v>2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>
        <v>2</v>
      </c>
      <c r="S63" s="5"/>
      <c r="T63" s="5"/>
      <c r="U63" s="5"/>
      <c r="V63" s="5">
        <v>1</v>
      </c>
      <c r="W63" s="5"/>
      <c r="X63" s="5">
        <v>1</v>
      </c>
      <c r="Y63" s="5"/>
      <c r="Z63" s="5"/>
      <c r="AA63" s="3">
        <f t="shared" si="0"/>
        <v>7</v>
      </c>
    </row>
    <row r="64" spans="1:27" x14ac:dyDescent="0.25">
      <c r="A64" s="1">
        <f t="shared" si="1"/>
        <v>63</v>
      </c>
      <c r="B64" s="4" t="s">
        <v>247</v>
      </c>
      <c r="C64" s="5"/>
      <c r="D64" s="5"/>
      <c r="E64" s="5"/>
      <c r="F64" s="5"/>
      <c r="G64" s="5"/>
      <c r="H64" s="5">
        <v>1</v>
      </c>
      <c r="I64" s="5">
        <v>1</v>
      </c>
      <c r="J64" s="5"/>
      <c r="K64" s="5"/>
      <c r="L64" s="5"/>
      <c r="M64" s="5"/>
      <c r="N64" s="5">
        <v>1</v>
      </c>
      <c r="O64" s="5"/>
      <c r="P64" s="5"/>
      <c r="Q64" s="5"/>
      <c r="R64" s="5">
        <v>1</v>
      </c>
      <c r="S64" s="5">
        <v>1</v>
      </c>
      <c r="T64" s="5">
        <v>1</v>
      </c>
      <c r="U64" s="5">
        <v>1</v>
      </c>
      <c r="V64" s="5"/>
      <c r="W64" s="5">
        <v>1</v>
      </c>
      <c r="X64" s="5">
        <v>2</v>
      </c>
      <c r="Y64" s="5"/>
      <c r="Z64" s="5">
        <v>3</v>
      </c>
      <c r="AA64" s="3">
        <f t="shared" si="0"/>
        <v>13</v>
      </c>
    </row>
    <row r="65" spans="1:27" x14ac:dyDescent="0.25">
      <c r="A65" s="1">
        <f t="shared" si="1"/>
        <v>64</v>
      </c>
      <c r="B65" s="4" t="s">
        <v>248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3">
        <f t="shared" si="0"/>
        <v>0</v>
      </c>
    </row>
    <row r="66" spans="1:27" x14ac:dyDescent="0.25">
      <c r="A66" s="1">
        <f t="shared" si="1"/>
        <v>65</v>
      </c>
      <c r="B66" s="4" t="s">
        <v>249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3">
        <f t="shared" si="0"/>
        <v>0</v>
      </c>
    </row>
    <row r="67" spans="1:27" x14ac:dyDescent="0.25">
      <c r="A67" s="1">
        <f t="shared" si="1"/>
        <v>66</v>
      </c>
      <c r="B67" s="4" t="s">
        <v>250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3">
        <f t="shared" ref="AA67:AA130" si="2">SUM(C67:Z67)</f>
        <v>0</v>
      </c>
    </row>
    <row r="68" spans="1:27" x14ac:dyDescent="0.25">
      <c r="A68" s="1">
        <f t="shared" si="1"/>
        <v>67</v>
      </c>
      <c r="B68" s="4" t="s">
        <v>251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3">
        <f t="shared" si="2"/>
        <v>0</v>
      </c>
    </row>
    <row r="69" spans="1:27" x14ac:dyDescent="0.25">
      <c r="A69" s="1">
        <f t="shared" si="1"/>
        <v>68</v>
      </c>
      <c r="B69" s="4" t="s">
        <v>252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>
        <f t="shared" si="2"/>
        <v>0</v>
      </c>
    </row>
    <row r="70" spans="1:27" x14ac:dyDescent="0.25">
      <c r="A70" s="1">
        <f t="shared" si="1"/>
        <v>69</v>
      </c>
      <c r="B70" s="4" t="s">
        <v>253</v>
      </c>
      <c r="C70" s="5"/>
      <c r="D70" s="5">
        <v>1</v>
      </c>
      <c r="E70" s="5"/>
      <c r="F70" s="5"/>
      <c r="G70" s="5"/>
      <c r="H70" s="5"/>
      <c r="I70" s="5"/>
      <c r="J70" s="5">
        <v>1</v>
      </c>
      <c r="K70" s="5"/>
      <c r="L70" s="5"/>
      <c r="M70" s="5"/>
      <c r="N70" s="5"/>
      <c r="O70" s="5"/>
      <c r="P70" s="5"/>
      <c r="Q70" s="5"/>
      <c r="R70" s="5"/>
      <c r="S70" s="5"/>
      <c r="T70" s="5">
        <v>1</v>
      </c>
      <c r="U70" s="5"/>
      <c r="V70" s="5">
        <v>3</v>
      </c>
      <c r="W70" s="5">
        <v>2</v>
      </c>
      <c r="X70" s="5"/>
      <c r="Y70" s="5"/>
      <c r="Z70" s="5"/>
      <c r="AA70" s="3">
        <f t="shared" si="2"/>
        <v>8</v>
      </c>
    </row>
    <row r="71" spans="1:27" x14ac:dyDescent="0.25">
      <c r="A71" s="1">
        <f t="shared" si="1"/>
        <v>70</v>
      </c>
      <c r="B71" s="4" t="s">
        <v>254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3">
        <f t="shared" si="2"/>
        <v>0</v>
      </c>
    </row>
    <row r="72" spans="1:27" x14ac:dyDescent="0.25">
      <c r="A72" s="1">
        <f t="shared" si="1"/>
        <v>71</v>
      </c>
      <c r="B72" s="4" t="s">
        <v>255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3">
        <f t="shared" si="2"/>
        <v>0</v>
      </c>
    </row>
    <row r="73" spans="1:27" x14ac:dyDescent="0.25">
      <c r="A73" s="1">
        <f t="shared" si="1"/>
        <v>72</v>
      </c>
      <c r="B73" s="4" t="s">
        <v>256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3">
        <f t="shared" si="2"/>
        <v>0</v>
      </c>
    </row>
    <row r="74" spans="1:27" x14ac:dyDescent="0.25">
      <c r="A74" s="1">
        <f t="shared" si="1"/>
        <v>73</v>
      </c>
      <c r="B74" s="4" t="s">
        <v>257</v>
      </c>
      <c r="C74" s="5">
        <v>1</v>
      </c>
      <c r="D74" s="5"/>
      <c r="E74" s="5"/>
      <c r="F74" s="5"/>
      <c r="G74" s="5">
        <v>3</v>
      </c>
      <c r="H74" s="5"/>
      <c r="I74" s="5"/>
      <c r="J74" s="5"/>
      <c r="K74" s="5"/>
      <c r="L74" s="5">
        <v>2</v>
      </c>
      <c r="M74" s="5"/>
      <c r="N74" s="5">
        <v>1</v>
      </c>
      <c r="O74" s="5">
        <v>1</v>
      </c>
      <c r="P74" s="5">
        <v>1</v>
      </c>
      <c r="Q74" s="5"/>
      <c r="R74" s="5"/>
      <c r="S74" s="5">
        <v>2</v>
      </c>
      <c r="T74" s="5">
        <v>1</v>
      </c>
      <c r="U74" s="5">
        <v>1</v>
      </c>
      <c r="V74" s="5">
        <v>2</v>
      </c>
      <c r="W74" s="5">
        <v>5</v>
      </c>
      <c r="X74" s="5">
        <v>1</v>
      </c>
      <c r="Y74" s="5"/>
      <c r="Z74" s="5"/>
      <c r="AA74" s="3">
        <f t="shared" si="2"/>
        <v>21</v>
      </c>
    </row>
    <row r="75" spans="1:27" x14ac:dyDescent="0.25">
      <c r="A75" s="1">
        <f t="shared" si="1"/>
        <v>74</v>
      </c>
      <c r="B75" s="4" t="s">
        <v>258</v>
      </c>
      <c r="C75" s="5"/>
      <c r="D75" s="5"/>
      <c r="E75" s="5"/>
      <c r="F75" s="5"/>
      <c r="G75" s="5">
        <v>2</v>
      </c>
      <c r="H75" s="5"/>
      <c r="I75" s="5"/>
      <c r="J75" s="5"/>
      <c r="K75" s="5"/>
      <c r="L75" s="5">
        <v>1</v>
      </c>
      <c r="M75" s="5"/>
      <c r="N75" s="5"/>
      <c r="O75" s="5"/>
      <c r="P75" s="5"/>
      <c r="Q75" s="5"/>
      <c r="R75" s="5">
        <v>1</v>
      </c>
      <c r="S75" s="5"/>
      <c r="T75" s="5">
        <v>1</v>
      </c>
      <c r="U75" s="5"/>
      <c r="V75" s="5"/>
      <c r="W75" s="5">
        <v>2</v>
      </c>
      <c r="X75" s="5">
        <v>3</v>
      </c>
      <c r="Y75" s="5"/>
      <c r="Z75" s="5">
        <v>1</v>
      </c>
      <c r="AA75" s="3">
        <f t="shared" si="2"/>
        <v>11</v>
      </c>
    </row>
    <row r="76" spans="1:27" x14ac:dyDescent="0.25">
      <c r="A76" s="1">
        <f t="shared" si="1"/>
        <v>75</v>
      </c>
      <c r="B76" s="4" t="s">
        <v>259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>
        <v>3</v>
      </c>
      <c r="O76" s="5"/>
      <c r="P76" s="5">
        <v>1</v>
      </c>
      <c r="Q76" s="5"/>
      <c r="R76" s="5">
        <v>1</v>
      </c>
      <c r="S76" s="5"/>
      <c r="T76" s="5"/>
      <c r="U76" s="5">
        <v>1</v>
      </c>
      <c r="V76" s="5"/>
      <c r="W76" s="5">
        <v>2</v>
      </c>
      <c r="X76" s="5">
        <v>1</v>
      </c>
      <c r="Y76" s="5"/>
      <c r="Z76" s="5"/>
      <c r="AA76" s="3">
        <f t="shared" si="2"/>
        <v>9</v>
      </c>
    </row>
    <row r="77" spans="1:27" x14ac:dyDescent="0.25">
      <c r="A77" s="1">
        <f t="shared" ref="A77:A96" si="3">SUM(A76+1)</f>
        <v>76</v>
      </c>
      <c r="B77" s="4" t="s">
        <v>260</v>
      </c>
      <c r="C77" s="5"/>
      <c r="D77" s="5"/>
      <c r="E77" s="5">
        <v>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3">
        <f t="shared" si="2"/>
        <v>1</v>
      </c>
    </row>
    <row r="78" spans="1:27" x14ac:dyDescent="0.25">
      <c r="A78" s="1">
        <f t="shared" si="3"/>
        <v>77</v>
      </c>
      <c r="B78" s="4" t="s">
        <v>261</v>
      </c>
      <c r="C78" s="5">
        <v>1</v>
      </c>
      <c r="D78" s="5"/>
      <c r="E78" s="5"/>
      <c r="F78" s="5"/>
      <c r="G78" s="5"/>
      <c r="H78" s="5"/>
      <c r="I78" s="5"/>
      <c r="J78" s="5"/>
      <c r="K78" s="5"/>
      <c r="L78" s="5">
        <v>1</v>
      </c>
      <c r="M78" s="5"/>
      <c r="N78" s="5">
        <v>2</v>
      </c>
      <c r="O78" s="5"/>
      <c r="P78" s="5">
        <v>1</v>
      </c>
      <c r="Q78" s="5"/>
      <c r="R78" s="5">
        <v>1</v>
      </c>
      <c r="S78" s="5"/>
      <c r="T78" s="5"/>
      <c r="U78" s="5"/>
      <c r="V78" s="5"/>
      <c r="W78" s="5"/>
      <c r="X78" s="5"/>
      <c r="Y78" s="5"/>
      <c r="Z78" s="5"/>
      <c r="AA78" s="3">
        <f t="shared" si="2"/>
        <v>6</v>
      </c>
    </row>
    <row r="79" spans="1:27" x14ac:dyDescent="0.25">
      <c r="A79" s="1">
        <f t="shared" si="3"/>
        <v>78</v>
      </c>
      <c r="B79" s="4" t="s">
        <v>262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3">
        <f t="shared" si="2"/>
        <v>0</v>
      </c>
    </row>
    <row r="80" spans="1:27" x14ac:dyDescent="0.25">
      <c r="A80" s="1">
        <f t="shared" si="3"/>
        <v>79</v>
      </c>
      <c r="B80" s="4" t="s">
        <v>263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3">
        <f t="shared" si="2"/>
        <v>0</v>
      </c>
    </row>
    <row r="81" spans="1:27" x14ac:dyDescent="0.25">
      <c r="A81" s="1">
        <f t="shared" si="3"/>
        <v>80</v>
      </c>
      <c r="B81" s="4" t="s">
        <v>264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3">
        <f t="shared" si="2"/>
        <v>0</v>
      </c>
    </row>
    <row r="82" spans="1:27" x14ac:dyDescent="0.25">
      <c r="A82" s="1">
        <f t="shared" si="3"/>
        <v>81</v>
      </c>
      <c r="B82" s="4" t="s">
        <v>265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3">
        <f t="shared" si="2"/>
        <v>0</v>
      </c>
    </row>
    <row r="83" spans="1:27" x14ac:dyDescent="0.25">
      <c r="A83" s="1">
        <f t="shared" si="3"/>
        <v>82</v>
      </c>
      <c r="B83" s="4" t="s">
        <v>266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>
        <v>1</v>
      </c>
      <c r="S83" s="5"/>
      <c r="T83" s="5"/>
      <c r="U83" s="5"/>
      <c r="V83" s="5"/>
      <c r="W83" s="5">
        <v>1</v>
      </c>
      <c r="X83" s="5"/>
      <c r="Y83" s="5"/>
      <c r="Z83" s="5"/>
      <c r="AA83" s="3">
        <f t="shared" si="2"/>
        <v>2</v>
      </c>
    </row>
    <row r="84" spans="1:27" x14ac:dyDescent="0.25">
      <c r="A84" s="1">
        <f t="shared" si="3"/>
        <v>83</v>
      </c>
      <c r="B84" s="4" t="s">
        <v>267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>
        <v>5</v>
      </c>
      <c r="O84" s="5"/>
      <c r="P84" s="5"/>
      <c r="Q84" s="5"/>
      <c r="R84" s="5"/>
      <c r="S84" s="5">
        <v>2</v>
      </c>
      <c r="T84" s="5"/>
      <c r="U84" s="5"/>
      <c r="V84" s="5">
        <v>1</v>
      </c>
      <c r="W84" s="5"/>
      <c r="X84" s="5"/>
      <c r="Y84" s="5"/>
      <c r="Z84" s="5"/>
      <c r="AA84" s="3">
        <f t="shared" si="2"/>
        <v>8</v>
      </c>
    </row>
    <row r="85" spans="1:27" x14ac:dyDescent="0.25">
      <c r="A85" s="1">
        <f t="shared" si="3"/>
        <v>84</v>
      </c>
      <c r="B85" s="4" t="s">
        <v>268</v>
      </c>
      <c r="C85" s="5"/>
      <c r="D85" s="5"/>
      <c r="E85" s="5"/>
      <c r="F85" s="5"/>
      <c r="G85" s="5"/>
      <c r="H85" s="5"/>
      <c r="I85" s="5"/>
      <c r="J85" s="5"/>
      <c r="K85" s="5"/>
      <c r="L85" s="5">
        <v>4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>
        <v>1</v>
      </c>
      <c r="X85" s="5"/>
      <c r="Y85" s="5"/>
      <c r="Z85" s="5"/>
      <c r="AA85" s="3">
        <f t="shared" si="2"/>
        <v>5</v>
      </c>
    </row>
    <row r="86" spans="1:27" x14ac:dyDescent="0.25">
      <c r="A86" s="1">
        <f t="shared" si="3"/>
        <v>85</v>
      </c>
      <c r="B86" s="4" t="s">
        <v>269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>
        <f t="shared" si="2"/>
        <v>0</v>
      </c>
    </row>
    <row r="87" spans="1:27" x14ac:dyDescent="0.25">
      <c r="A87" s="1">
        <f t="shared" si="3"/>
        <v>86</v>
      </c>
      <c r="B87" s="4" t="s">
        <v>270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>
        <f t="shared" si="2"/>
        <v>0</v>
      </c>
    </row>
    <row r="88" spans="1:27" x14ac:dyDescent="0.25">
      <c r="A88" s="1">
        <f t="shared" si="3"/>
        <v>87</v>
      </c>
      <c r="B88" s="4" t="s">
        <v>271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3">
        <f t="shared" si="2"/>
        <v>0</v>
      </c>
    </row>
    <row r="89" spans="1:27" x14ac:dyDescent="0.25">
      <c r="A89" s="1">
        <f t="shared" si="3"/>
        <v>88</v>
      </c>
      <c r="B89" s="4" t="s">
        <v>272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3">
        <f t="shared" si="2"/>
        <v>0</v>
      </c>
    </row>
    <row r="90" spans="1:27" x14ac:dyDescent="0.25">
      <c r="A90" s="1">
        <f t="shared" si="3"/>
        <v>89</v>
      </c>
      <c r="B90" s="4" t="s">
        <v>273</v>
      </c>
      <c r="C90" s="5"/>
      <c r="D90" s="5"/>
      <c r="E90" s="5">
        <v>2</v>
      </c>
      <c r="F90" s="5"/>
      <c r="G90" s="5"/>
      <c r="H90" s="5"/>
      <c r="I90" s="5"/>
      <c r="J90" s="5"/>
      <c r="K90" s="5"/>
      <c r="L90" s="5"/>
      <c r="M90" s="5">
        <v>1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3">
        <f t="shared" si="2"/>
        <v>3</v>
      </c>
    </row>
    <row r="91" spans="1:27" x14ac:dyDescent="0.25">
      <c r="A91" s="1">
        <f t="shared" si="3"/>
        <v>90</v>
      </c>
      <c r="B91" s="4" t="s">
        <v>274</v>
      </c>
      <c r="C91" s="5"/>
      <c r="D91" s="5"/>
      <c r="E91" s="5"/>
      <c r="F91" s="5"/>
      <c r="G91" s="5"/>
      <c r="H91" s="5"/>
      <c r="I91" s="5"/>
      <c r="J91" s="5"/>
      <c r="K91" s="5"/>
      <c r="L91" s="5">
        <v>1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3">
        <f t="shared" si="2"/>
        <v>1</v>
      </c>
    </row>
    <row r="92" spans="1:27" x14ac:dyDescent="0.25">
      <c r="A92" s="1">
        <f t="shared" si="3"/>
        <v>91</v>
      </c>
      <c r="B92" s="4" t="s">
        <v>275</v>
      </c>
      <c r="C92" s="5"/>
      <c r="D92" s="5"/>
      <c r="E92" s="5"/>
      <c r="F92" s="5"/>
      <c r="G92" s="5"/>
      <c r="H92" s="5"/>
      <c r="I92" s="5"/>
      <c r="J92" s="5"/>
      <c r="K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3">
        <f t="shared" si="2"/>
        <v>0</v>
      </c>
    </row>
    <row r="93" spans="1:27" x14ac:dyDescent="0.25">
      <c r="A93" s="1">
        <f t="shared" si="3"/>
        <v>92</v>
      </c>
      <c r="B93" s="4" t="s">
        <v>276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3">
        <f t="shared" si="2"/>
        <v>0</v>
      </c>
    </row>
    <row r="94" spans="1:27" x14ac:dyDescent="0.25">
      <c r="A94" s="1">
        <f t="shared" si="3"/>
        <v>93</v>
      </c>
      <c r="B94" s="4" t="s">
        <v>277</v>
      </c>
      <c r="C94" s="5"/>
      <c r="D94" s="5"/>
      <c r="E94" s="5"/>
      <c r="F94" s="5"/>
      <c r="G94" s="5"/>
      <c r="H94" s="5"/>
      <c r="I94" s="5"/>
      <c r="J94" s="5">
        <v>1</v>
      </c>
      <c r="K94" s="5"/>
      <c r="L94" s="5">
        <v>8</v>
      </c>
      <c r="M94" s="5"/>
      <c r="N94" s="5"/>
      <c r="O94" s="5"/>
      <c r="P94" s="5"/>
      <c r="Q94" s="5"/>
      <c r="R94" s="5">
        <v>6</v>
      </c>
      <c r="S94" s="5"/>
      <c r="T94" s="5"/>
      <c r="U94" s="5"/>
      <c r="V94" s="5"/>
      <c r="W94" s="5"/>
      <c r="X94" s="5">
        <v>4</v>
      </c>
      <c r="Y94" s="5"/>
      <c r="Z94" s="5"/>
      <c r="AA94" s="3">
        <f t="shared" si="2"/>
        <v>19</v>
      </c>
    </row>
    <row r="95" spans="1:27" x14ac:dyDescent="0.25">
      <c r="A95" s="1">
        <f t="shared" si="3"/>
        <v>94</v>
      </c>
      <c r="B95" s="4" t="s">
        <v>278</v>
      </c>
      <c r="C95" s="5"/>
      <c r="D95" s="5"/>
      <c r="E95" s="5">
        <v>2</v>
      </c>
      <c r="F95" s="5"/>
      <c r="G95" s="5">
        <v>3</v>
      </c>
      <c r="H95" s="5"/>
      <c r="I95" s="5"/>
      <c r="J95" s="5">
        <v>1</v>
      </c>
      <c r="K95" s="5">
        <v>1</v>
      </c>
      <c r="L95" s="5"/>
      <c r="M95" s="5">
        <v>1</v>
      </c>
      <c r="N95" s="5">
        <v>7</v>
      </c>
      <c r="O95" s="5"/>
      <c r="P95" s="5"/>
      <c r="Q95" s="5"/>
      <c r="R95" s="5"/>
      <c r="S95" s="5"/>
      <c r="T95" s="5"/>
      <c r="U95" s="5"/>
      <c r="V95" s="5">
        <v>1</v>
      </c>
      <c r="W95" s="5"/>
      <c r="X95" s="5"/>
      <c r="Y95" s="5"/>
      <c r="Z95" s="5"/>
      <c r="AA95" s="3">
        <f t="shared" si="2"/>
        <v>16</v>
      </c>
    </row>
    <row r="96" spans="1:27" x14ac:dyDescent="0.25">
      <c r="A96" s="1">
        <f t="shared" si="3"/>
        <v>95</v>
      </c>
      <c r="B96" s="4" t="s">
        <v>279</v>
      </c>
      <c r="C96" s="5">
        <v>5</v>
      </c>
      <c r="D96" s="5"/>
      <c r="E96" s="5"/>
      <c r="F96" s="5"/>
      <c r="G96" s="5">
        <v>3</v>
      </c>
      <c r="H96" s="5"/>
      <c r="I96" s="5">
        <v>56</v>
      </c>
      <c r="J96" s="5">
        <v>1</v>
      </c>
      <c r="K96" s="5">
        <v>3</v>
      </c>
      <c r="L96" s="5">
        <v>5</v>
      </c>
      <c r="M96" s="5"/>
      <c r="N96" s="5">
        <v>2</v>
      </c>
      <c r="O96" s="5"/>
      <c r="P96" s="5"/>
      <c r="Q96" s="5">
        <v>1</v>
      </c>
      <c r="R96" s="5">
        <v>12</v>
      </c>
      <c r="S96" s="5">
        <v>2</v>
      </c>
      <c r="T96" s="5"/>
      <c r="U96" s="5"/>
      <c r="V96" s="5"/>
      <c r="W96" s="5">
        <v>25</v>
      </c>
      <c r="X96" s="5">
        <v>11</v>
      </c>
      <c r="Y96" s="5">
        <v>3</v>
      </c>
      <c r="Z96" s="5">
        <v>1</v>
      </c>
      <c r="AA96" s="3">
        <f t="shared" si="2"/>
        <v>130</v>
      </c>
    </row>
    <row r="97" spans="1:100" x14ac:dyDescent="0.25">
      <c r="A97" s="1" t="s">
        <v>280</v>
      </c>
      <c r="B97" s="7" t="s">
        <v>281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>
        <v>1</v>
      </c>
      <c r="X97" s="5"/>
      <c r="Y97" s="5"/>
      <c r="Z97" s="5"/>
      <c r="AA97" s="3">
        <f t="shared" si="2"/>
        <v>1</v>
      </c>
    </row>
    <row r="98" spans="1:100" x14ac:dyDescent="0.25">
      <c r="A98" s="1" t="s">
        <v>282</v>
      </c>
      <c r="B98" s="7" t="s">
        <v>283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>
        <v>1</v>
      </c>
      <c r="X98" s="5"/>
      <c r="Y98" s="5"/>
      <c r="Z98" s="5"/>
      <c r="AA98" s="3">
        <f t="shared" si="2"/>
        <v>1</v>
      </c>
    </row>
    <row r="99" spans="1:100" x14ac:dyDescent="0.25">
      <c r="A99" s="1" t="s">
        <v>284</v>
      </c>
      <c r="B99" s="7" t="s">
        <v>285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>
        <v>3</v>
      </c>
      <c r="N99" s="5"/>
      <c r="O99" s="5"/>
      <c r="P99" s="5"/>
      <c r="Q99" s="5"/>
      <c r="R99" s="5"/>
      <c r="S99" s="5"/>
      <c r="T99" s="5"/>
      <c r="U99" s="5"/>
      <c r="V99" s="5"/>
      <c r="W99" s="5">
        <v>1</v>
      </c>
      <c r="X99" s="5"/>
      <c r="Y99" s="5"/>
      <c r="Z99" s="5"/>
      <c r="AA99" s="3">
        <f t="shared" si="2"/>
        <v>4</v>
      </c>
    </row>
    <row r="100" spans="1:100" ht="13.5" customHeight="1" x14ac:dyDescent="0.25">
      <c r="A100" s="1" t="s">
        <v>286</v>
      </c>
      <c r="B100" s="7" t="s">
        <v>287</v>
      </c>
      <c r="C100" s="5">
        <v>1</v>
      </c>
      <c r="D100" s="5"/>
      <c r="E100" s="5"/>
      <c r="F100" s="5">
        <v>1</v>
      </c>
      <c r="G100" s="5"/>
      <c r="H100" s="5"/>
      <c r="I100" s="5">
        <v>1</v>
      </c>
      <c r="J100" s="5"/>
      <c r="K100" s="5">
        <v>1</v>
      </c>
      <c r="L100" s="5"/>
      <c r="M100" s="5">
        <v>1</v>
      </c>
      <c r="N100" s="5">
        <v>1</v>
      </c>
      <c r="O100" s="5"/>
      <c r="P100" s="5"/>
      <c r="Q100" s="5"/>
      <c r="R100" s="5">
        <v>1</v>
      </c>
      <c r="S100" s="5"/>
      <c r="T100" s="5"/>
      <c r="U100" s="5">
        <v>1</v>
      </c>
      <c r="V100" s="5"/>
      <c r="W100" s="5">
        <v>2</v>
      </c>
      <c r="X100" s="5">
        <v>2</v>
      </c>
      <c r="Y100" s="5"/>
      <c r="Z100" s="5">
        <v>1</v>
      </c>
      <c r="AA100" s="3">
        <f t="shared" si="2"/>
        <v>13</v>
      </c>
    </row>
    <row r="101" spans="1:100" ht="30" x14ac:dyDescent="0.25">
      <c r="A101" s="1" t="s">
        <v>288</v>
      </c>
      <c r="B101" s="7" t="s">
        <v>289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>
        <v>1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>
        <v>1</v>
      </c>
      <c r="Y101" s="5">
        <v>2</v>
      </c>
      <c r="Z101" s="5"/>
      <c r="AA101" s="3">
        <f t="shared" si="2"/>
        <v>4</v>
      </c>
    </row>
    <row r="102" spans="1:100" x14ac:dyDescent="0.25">
      <c r="A102" s="1" t="s">
        <v>290</v>
      </c>
      <c r="B102" s="7" t="s">
        <v>291</v>
      </c>
      <c r="C102" s="5"/>
      <c r="D102" s="5"/>
      <c r="E102" s="5">
        <v>1</v>
      </c>
      <c r="F102" s="5"/>
      <c r="G102" s="5">
        <v>2</v>
      </c>
      <c r="H102" s="5"/>
      <c r="I102" s="5"/>
      <c r="J102" s="5">
        <v>1</v>
      </c>
      <c r="K102" s="5"/>
      <c r="L102" s="5">
        <v>1</v>
      </c>
      <c r="M102" s="5">
        <v>1</v>
      </c>
      <c r="N102" s="5">
        <v>1</v>
      </c>
      <c r="O102" s="5"/>
      <c r="P102" s="5"/>
      <c r="Q102" s="5"/>
      <c r="R102" s="5"/>
      <c r="S102" s="5"/>
      <c r="T102" s="5">
        <v>1</v>
      </c>
      <c r="U102" s="5"/>
      <c r="V102" s="5"/>
      <c r="W102" s="5">
        <v>1</v>
      </c>
      <c r="X102" s="5"/>
      <c r="Y102" s="5"/>
      <c r="Z102" s="5"/>
      <c r="AA102" s="3">
        <f t="shared" si="2"/>
        <v>9</v>
      </c>
    </row>
    <row r="103" spans="1:100" x14ac:dyDescent="0.25">
      <c r="A103" s="1" t="s">
        <v>292</v>
      </c>
      <c r="B103" s="7" t="s">
        <v>293</v>
      </c>
      <c r="C103" s="5"/>
      <c r="D103" s="5">
        <v>1</v>
      </c>
      <c r="E103" s="5"/>
      <c r="F103" s="5"/>
      <c r="G103" s="5"/>
      <c r="H103" s="5"/>
      <c r="I103" s="5"/>
      <c r="J103" s="5"/>
      <c r="K103" s="5"/>
      <c r="L103" s="5">
        <v>4</v>
      </c>
      <c r="M103" s="5">
        <v>3</v>
      </c>
      <c r="N103" s="5"/>
      <c r="O103" s="5"/>
      <c r="P103" s="5"/>
      <c r="Q103" s="5"/>
      <c r="R103" s="5"/>
      <c r="S103" s="5"/>
      <c r="T103" s="5"/>
      <c r="U103" s="5"/>
      <c r="V103" s="5"/>
      <c r="W103" s="5">
        <v>3</v>
      </c>
      <c r="X103" s="5">
        <v>1</v>
      </c>
      <c r="Y103" s="5"/>
      <c r="Z103" s="5"/>
      <c r="AA103" s="3">
        <f t="shared" si="2"/>
        <v>12</v>
      </c>
    </row>
    <row r="104" spans="1:100" x14ac:dyDescent="0.25">
      <c r="A104" s="1" t="s">
        <v>294</v>
      </c>
      <c r="B104" s="7" t="s">
        <v>295</v>
      </c>
      <c r="C104" s="5"/>
      <c r="D104" s="5"/>
      <c r="E104" s="5"/>
      <c r="F104" s="5"/>
      <c r="G104" s="5">
        <v>1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>
        <v>1</v>
      </c>
      <c r="S104" s="5"/>
      <c r="T104" s="5"/>
      <c r="U104" s="5"/>
      <c r="V104" s="5"/>
      <c r="W104" s="5"/>
      <c r="X104" s="5"/>
      <c r="Y104" s="5"/>
      <c r="Z104" s="5"/>
      <c r="AA104" s="3">
        <f t="shared" si="2"/>
        <v>2</v>
      </c>
    </row>
    <row r="105" spans="1:100" x14ac:dyDescent="0.25">
      <c r="A105" s="1" t="s">
        <v>296</v>
      </c>
      <c r="B105" s="7" t="s">
        <v>297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3">
        <f t="shared" si="2"/>
        <v>0</v>
      </c>
    </row>
    <row r="106" spans="1:100" x14ac:dyDescent="0.25">
      <c r="A106" s="1" t="s">
        <v>298</v>
      </c>
      <c r="B106" s="7" t="s">
        <v>299</v>
      </c>
      <c r="C106" s="5"/>
      <c r="D106" s="5"/>
      <c r="E106" s="5">
        <v>1</v>
      </c>
      <c r="F106" s="5"/>
      <c r="G106" s="5">
        <v>2</v>
      </c>
      <c r="H106" s="5"/>
      <c r="I106" s="5"/>
      <c r="J106" s="5">
        <v>1</v>
      </c>
      <c r="K106" s="5"/>
      <c r="L106" s="5"/>
      <c r="M106" s="5"/>
      <c r="N106" s="5"/>
      <c r="O106" s="5"/>
      <c r="P106" s="5">
        <v>6</v>
      </c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3">
        <f t="shared" si="2"/>
        <v>10</v>
      </c>
    </row>
    <row r="107" spans="1:100" x14ac:dyDescent="0.25">
      <c r="A107" s="1" t="s">
        <v>300</v>
      </c>
      <c r="B107" s="7" t="s">
        <v>301</v>
      </c>
      <c r="C107" s="5"/>
      <c r="D107" s="5"/>
      <c r="E107" s="5"/>
      <c r="F107" s="8"/>
      <c r="G107" s="5">
        <v>1</v>
      </c>
      <c r="H107" s="5"/>
      <c r="I107" s="5"/>
      <c r="J107" s="5"/>
      <c r="K107" s="5"/>
      <c r="L107" s="5"/>
      <c r="M107" s="5"/>
      <c r="N107" s="5"/>
      <c r="O107" s="5"/>
      <c r="P107" s="5"/>
      <c r="Q107" s="9"/>
      <c r="R107" s="5"/>
      <c r="S107" s="5">
        <v>1</v>
      </c>
      <c r="T107" s="5"/>
      <c r="U107" s="5"/>
      <c r="V107" s="5"/>
      <c r="W107" s="5"/>
      <c r="X107" s="5"/>
      <c r="Y107" s="5"/>
      <c r="Z107" s="5"/>
      <c r="AA107" s="3">
        <f t="shared" si="2"/>
        <v>2</v>
      </c>
    </row>
    <row r="108" spans="1:100" x14ac:dyDescent="0.25">
      <c r="A108" s="1">
        <v>96</v>
      </c>
      <c r="B108" s="7" t="s">
        <v>302</v>
      </c>
      <c r="C108" s="5"/>
      <c r="D108" s="5"/>
      <c r="E108" s="5"/>
      <c r="F108" s="5"/>
      <c r="G108" s="5"/>
      <c r="H108" s="5"/>
      <c r="I108" s="5"/>
      <c r="J108" s="5"/>
      <c r="K108" s="5"/>
      <c r="L108" s="5">
        <v>81</v>
      </c>
      <c r="M108" s="5"/>
      <c r="N108" s="5"/>
      <c r="O108" s="5"/>
      <c r="P108" s="5"/>
      <c r="Q108" s="5">
        <v>1</v>
      </c>
      <c r="R108" s="9"/>
      <c r="S108" s="5"/>
      <c r="T108" s="5"/>
      <c r="U108" s="5"/>
      <c r="V108" s="5">
        <v>1</v>
      </c>
      <c r="W108" s="5">
        <v>16</v>
      </c>
      <c r="X108" s="5"/>
      <c r="Y108" s="5"/>
      <c r="Z108" s="5"/>
      <c r="AA108" s="3">
        <f t="shared" si="2"/>
        <v>99</v>
      </c>
    </row>
    <row r="109" spans="1:100" x14ac:dyDescent="0.25">
      <c r="A109" s="10" t="s">
        <v>303</v>
      </c>
      <c r="B109" s="11" t="s">
        <v>304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>
        <v>77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3">
        <f t="shared" si="2"/>
        <v>77</v>
      </c>
    </row>
    <row r="110" spans="1:100" s="14" customFormat="1" x14ac:dyDescent="0.25">
      <c r="A110" s="10" t="s">
        <v>305</v>
      </c>
      <c r="B110" s="4" t="s">
        <v>306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13">
        <f t="shared" si="2"/>
        <v>0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</row>
    <row r="111" spans="1:100" s="14" customFormat="1" x14ac:dyDescent="0.25">
      <c r="A111" s="10" t="s">
        <v>307</v>
      </c>
      <c r="B111" s="4" t="s">
        <v>308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13">
        <f t="shared" si="2"/>
        <v>0</v>
      </c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</row>
    <row r="112" spans="1:100" s="14" customFormat="1" x14ac:dyDescent="0.25">
      <c r="A112" s="10" t="s">
        <v>309</v>
      </c>
      <c r="B112" s="4" t="s">
        <v>310</v>
      </c>
      <c r="C112" s="5"/>
      <c r="D112" s="5"/>
      <c r="E112" s="5"/>
      <c r="F112" s="5"/>
      <c r="G112" s="5"/>
      <c r="H112" s="5"/>
      <c r="I112" s="5"/>
      <c r="J112" s="5"/>
      <c r="K112" s="5"/>
      <c r="L112" s="5">
        <v>1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3">
        <f t="shared" si="2"/>
        <v>1</v>
      </c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</row>
    <row r="113" spans="1:27" x14ac:dyDescent="0.25">
      <c r="A113" s="10" t="s">
        <v>311</v>
      </c>
      <c r="B113" s="15" t="s">
        <v>312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3">
        <f t="shared" si="2"/>
        <v>0</v>
      </c>
    </row>
    <row r="114" spans="1:27" x14ac:dyDescent="0.25">
      <c r="A114" s="10" t="s">
        <v>313</v>
      </c>
      <c r="B114" s="11" t="s">
        <v>314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3">
        <f t="shared" si="2"/>
        <v>0</v>
      </c>
    </row>
    <row r="115" spans="1:27" x14ac:dyDescent="0.25">
      <c r="A115" s="10" t="s">
        <v>315</v>
      </c>
      <c r="B115" s="4" t="s">
        <v>316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13">
        <f t="shared" si="2"/>
        <v>0</v>
      </c>
    </row>
    <row r="116" spans="1:27" x14ac:dyDescent="0.25">
      <c r="A116" s="10" t="s">
        <v>317</v>
      </c>
      <c r="B116" s="11" t="s">
        <v>318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3">
        <f t="shared" si="2"/>
        <v>0</v>
      </c>
    </row>
    <row r="117" spans="1:27" x14ac:dyDescent="0.25">
      <c r="A117" s="10" t="s">
        <v>319</v>
      </c>
      <c r="B117" s="4" t="s">
        <v>320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13">
        <f t="shared" si="2"/>
        <v>0</v>
      </c>
    </row>
    <row r="118" spans="1:27" x14ac:dyDescent="0.25">
      <c r="A118" s="10" t="s">
        <v>321</v>
      </c>
      <c r="B118" s="4" t="s">
        <v>322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3">
        <f t="shared" si="2"/>
        <v>0</v>
      </c>
    </row>
    <row r="119" spans="1:27" x14ac:dyDescent="0.25">
      <c r="A119" s="10" t="s">
        <v>323</v>
      </c>
      <c r="B119" s="4" t="s">
        <v>324</v>
      </c>
      <c r="C119" s="5"/>
      <c r="D119" s="5"/>
      <c r="E119" s="5"/>
      <c r="F119" s="5"/>
      <c r="G119" s="5"/>
      <c r="H119" s="5"/>
      <c r="I119" s="5">
        <v>1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13">
        <f t="shared" si="2"/>
        <v>1</v>
      </c>
    </row>
    <row r="120" spans="1:27" x14ac:dyDescent="0.25">
      <c r="A120" s="10" t="s">
        <v>325</v>
      </c>
      <c r="B120" s="4" t="s">
        <v>326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13">
        <f t="shared" si="2"/>
        <v>0</v>
      </c>
    </row>
    <row r="121" spans="1:27" x14ac:dyDescent="0.25">
      <c r="A121" s="10" t="s">
        <v>327</v>
      </c>
      <c r="B121" s="4" t="s">
        <v>328</v>
      </c>
      <c r="C121" s="5"/>
      <c r="D121" s="5"/>
      <c r="E121" s="5"/>
      <c r="F121" s="5"/>
      <c r="G121" s="5"/>
      <c r="H121" s="5"/>
      <c r="I121" s="5">
        <v>1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13">
        <f t="shared" si="2"/>
        <v>1</v>
      </c>
    </row>
    <row r="122" spans="1:27" x14ac:dyDescent="0.25">
      <c r="A122" s="10" t="s">
        <v>329</v>
      </c>
      <c r="B122" s="4" t="s">
        <v>330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13">
        <f t="shared" si="2"/>
        <v>0</v>
      </c>
    </row>
    <row r="123" spans="1:27" x14ac:dyDescent="0.25">
      <c r="A123" s="10" t="s">
        <v>331</v>
      </c>
      <c r="B123" s="4" t="s">
        <v>332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13">
        <f t="shared" si="2"/>
        <v>0</v>
      </c>
    </row>
    <row r="124" spans="1:27" x14ac:dyDescent="0.25">
      <c r="A124" s="10" t="s">
        <v>333</v>
      </c>
      <c r="B124" s="4" t="s">
        <v>334</v>
      </c>
      <c r="C124" s="5"/>
      <c r="D124" s="5"/>
      <c r="E124" s="5"/>
      <c r="F124" s="5"/>
      <c r="G124" s="5">
        <v>1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13">
        <f t="shared" si="2"/>
        <v>1</v>
      </c>
    </row>
    <row r="125" spans="1:27" x14ac:dyDescent="0.25">
      <c r="A125" s="10" t="s">
        <v>335</v>
      </c>
      <c r="B125" s="4" t="s">
        <v>336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13">
        <f t="shared" si="2"/>
        <v>0</v>
      </c>
    </row>
    <row r="126" spans="1:27" x14ac:dyDescent="0.25">
      <c r="A126" s="10" t="s">
        <v>337</v>
      </c>
      <c r="B126" s="4" t="s">
        <v>338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3">
        <f t="shared" si="2"/>
        <v>0</v>
      </c>
    </row>
    <row r="127" spans="1:27" x14ac:dyDescent="0.25">
      <c r="A127" s="56" t="s">
        <v>339</v>
      </c>
      <c r="B127" s="57" t="s">
        <v>340</v>
      </c>
      <c r="C127" s="58"/>
      <c r="D127" s="58"/>
      <c r="E127" s="58"/>
      <c r="F127" s="58">
        <v>1</v>
      </c>
      <c r="G127" s="58"/>
      <c r="H127" s="59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9"/>
      <c r="V127" s="58"/>
      <c r="W127" s="58"/>
      <c r="X127" s="58"/>
      <c r="Y127" s="58"/>
      <c r="Z127" s="58"/>
      <c r="AA127" s="13">
        <f t="shared" si="2"/>
        <v>1</v>
      </c>
    </row>
    <row r="128" spans="1:27" x14ac:dyDescent="0.25">
      <c r="A128" s="60" t="s">
        <v>341</v>
      </c>
      <c r="B128" s="62" t="s">
        <v>342</v>
      </c>
      <c r="C128" s="63"/>
      <c r="D128" s="58"/>
      <c r="E128" s="58"/>
      <c r="F128" s="58"/>
      <c r="G128" s="58"/>
      <c r="H128" s="58"/>
      <c r="I128" s="58"/>
      <c r="J128" s="58"/>
      <c r="K128" s="58"/>
      <c r="L128" s="58">
        <v>1</v>
      </c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13">
        <f t="shared" si="2"/>
        <v>1</v>
      </c>
    </row>
    <row r="129" spans="1:27" x14ac:dyDescent="0.25">
      <c r="A129" s="64" t="s">
        <v>343</v>
      </c>
      <c r="B129" s="62" t="s">
        <v>344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>
        <v>2</v>
      </c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13">
        <f t="shared" si="2"/>
        <v>2</v>
      </c>
    </row>
    <row r="130" spans="1:27" x14ac:dyDescent="0.25">
      <c r="A130" s="64" t="s">
        <v>345</v>
      </c>
      <c r="B130" s="62" t="s">
        <v>346</v>
      </c>
      <c r="C130" s="58"/>
      <c r="D130" s="58"/>
      <c r="E130" s="58"/>
      <c r="F130" s="58"/>
      <c r="G130" s="58">
        <v>3</v>
      </c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13">
        <f t="shared" si="2"/>
        <v>3</v>
      </c>
    </row>
    <row r="131" spans="1:27" x14ac:dyDescent="0.25">
      <c r="A131" s="64" t="s">
        <v>347</v>
      </c>
      <c r="B131" s="62" t="s">
        <v>348</v>
      </c>
      <c r="C131" s="58"/>
      <c r="D131" s="58"/>
      <c r="E131" s="58"/>
      <c r="F131" s="58"/>
      <c r="G131" s="58">
        <v>1</v>
      </c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13">
        <f t="shared" ref="AA131:AA137" si="4">SUM(C131:Z131)</f>
        <v>1</v>
      </c>
    </row>
    <row r="132" spans="1:27" x14ac:dyDescent="0.25">
      <c r="A132" s="64" t="s">
        <v>349</v>
      </c>
      <c r="B132" s="62" t="s">
        <v>350</v>
      </c>
      <c r="C132" s="58"/>
      <c r="D132" s="58"/>
      <c r="E132" s="58"/>
      <c r="F132" s="58"/>
      <c r="G132" s="58"/>
      <c r="H132" s="58"/>
      <c r="I132" s="58"/>
      <c r="J132" s="58"/>
      <c r="K132" s="58">
        <v>2</v>
      </c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13">
        <f t="shared" si="4"/>
        <v>2</v>
      </c>
    </row>
    <row r="133" spans="1:27" x14ac:dyDescent="0.25">
      <c r="A133" s="56" t="s">
        <v>351</v>
      </c>
      <c r="B133" s="61" t="s">
        <v>352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>
        <v>1</v>
      </c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13">
        <f t="shared" si="4"/>
        <v>1</v>
      </c>
    </row>
    <row r="134" spans="1:27" x14ac:dyDescent="0.25">
      <c r="A134" s="64" t="s">
        <v>353</v>
      </c>
      <c r="B134" s="62" t="s">
        <v>354</v>
      </c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>
        <v>2</v>
      </c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13">
        <f t="shared" si="4"/>
        <v>2</v>
      </c>
    </row>
    <row r="135" spans="1:27" x14ac:dyDescent="0.25">
      <c r="A135" s="64" t="s">
        <v>355</v>
      </c>
      <c r="B135" s="62" t="s">
        <v>356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>
        <v>1</v>
      </c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13">
        <f t="shared" si="4"/>
        <v>1</v>
      </c>
    </row>
    <row r="136" spans="1:27" x14ac:dyDescent="0.25">
      <c r="A136" s="65" t="s">
        <v>357</v>
      </c>
      <c r="B136" s="62" t="s">
        <v>358</v>
      </c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>
        <v>1</v>
      </c>
      <c r="Y136" s="58"/>
      <c r="Z136" s="58"/>
      <c r="AA136" s="13">
        <f t="shared" si="4"/>
        <v>1</v>
      </c>
    </row>
    <row r="137" spans="1:27" x14ac:dyDescent="0.25">
      <c r="A137" s="56" t="s">
        <v>359</v>
      </c>
      <c r="B137" s="61" t="s">
        <v>360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>
        <v>1</v>
      </c>
      <c r="Y137" s="55"/>
      <c r="Z137" s="55"/>
      <c r="AA137" s="13">
        <f t="shared" si="4"/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3e825b-e1ac-47f1-b89f-05d3e67ba897" xsi:nil="true"/>
    <lcf76f155ced4ddcb4097134ff3c332f xmlns="61f00186-563d-4a5d-80f3-6413945bcecd">
      <Terms xmlns="http://schemas.microsoft.com/office/infopath/2007/PartnerControls"/>
    </lcf76f155ced4ddcb4097134ff3c332f>
    <NadzwyczajnyXVIKZLmateria_x0142_y xmlns="61f00186-563d-4a5d-80f3-6413945bcecd" xsi:nil="true"/>
    <Osoba xmlns="61f00186-563d-4a5d-80f3-6413945bcecd">
      <UserInfo>
        <DisplayName/>
        <AccountId xsi:nil="true"/>
        <AccountType/>
      </UserInfo>
    </Osob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38535EF2B91040800325A7A0F6BA8A" ma:contentTypeVersion="18" ma:contentTypeDescription="Utwórz nowy dokument." ma:contentTypeScope="" ma:versionID="bb4dd43974015ca3e114f0314eb3c21d">
  <xsd:schema xmlns:xsd="http://www.w3.org/2001/XMLSchema" xmlns:xs="http://www.w3.org/2001/XMLSchema" xmlns:p="http://schemas.microsoft.com/office/2006/metadata/properties" xmlns:ns2="d53e825b-e1ac-47f1-b89f-05d3e67ba897" xmlns:ns3="61f00186-563d-4a5d-80f3-6413945bcecd" targetNamespace="http://schemas.microsoft.com/office/2006/metadata/properties" ma:root="true" ma:fieldsID="3bbb78b7275fcc0f8c3c8d09660a48e2" ns2:_="" ns3:_="">
    <xsd:import namespace="d53e825b-e1ac-47f1-b89f-05d3e67ba897"/>
    <xsd:import namespace="61f00186-563d-4a5d-80f3-6413945bc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NadzwyczajnyXVIKZLmateria_x0142_y" minOccurs="0"/>
                <xsd:element ref="ns3:MediaServiceBillingMetadata" minOccurs="0"/>
                <xsd:element ref="ns3:Oso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e825b-e1ac-47f1-b89f-05d3e67ba8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49d202-2932-4419-9483-bc4bb1542429}" ma:internalName="TaxCatchAll" ma:showField="CatchAllData" ma:web="d53e825b-e1ac-47f1-b89f-05d3e67ba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00186-563d-4a5d-80f3-6413945bc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75f002f5-16b0-43fa-a751-87548f3db5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adzwyczajnyXVIKZLmateria_x0142_y" ma:index="23" nillable="true" ma:displayName="Nadzwyczajny XVI KZL materiały" ma:format="Dropdown" ma:internalName="NadzwyczajnyXVIKZLmateria_x0142_y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Osoba" ma:index="25" nillable="true" ma:displayName="Osoba" ma:format="Dropdown" ma:list="UserInfo" ma:SharePointGroup="0" ma:internalName="Osob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4B2BD-0A68-4829-9DD3-A15FED8643A2}">
  <ds:schemaRefs>
    <ds:schemaRef ds:uri="http://schemas.microsoft.com/office/2006/metadata/properties"/>
    <ds:schemaRef ds:uri="http://schemas.microsoft.com/office/infopath/2007/PartnerControls"/>
    <ds:schemaRef ds:uri="d53e825b-e1ac-47f1-b89f-05d3e67ba897"/>
    <ds:schemaRef ds:uri="61f00186-563d-4a5d-80f3-6413945bcecd"/>
  </ds:schemaRefs>
</ds:datastoreItem>
</file>

<file path=customXml/itemProps2.xml><?xml version="1.0" encoding="utf-8"?>
<ds:datastoreItem xmlns:ds="http://schemas.openxmlformats.org/officeDocument/2006/customXml" ds:itemID="{F964E2C1-7ADF-4975-846D-EE602AE94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86DEF-6BF3-448C-80EC-9623FCB14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e825b-e1ac-47f1-b89f-05d3e67ba897"/>
    <ds:schemaRef ds:uri="61f00186-563d-4a5d-80f3-6413945bc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liczbowe</vt:lpstr>
      <vt:lpstr>Specjalizacje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agnieszka.wielgus</dc:creator>
  <cp:keywords/>
  <dc:description/>
  <cp:lastModifiedBy>Agnieszka Wielgus</cp:lastModifiedBy>
  <cp:revision/>
  <dcterms:created xsi:type="dcterms:W3CDTF">2023-05-31T09:21:18Z</dcterms:created>
  <dcterms:modified xsi:type="dcterms:W3CDTF">2025-10-08T11:14:27Z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0x010100D238535EF2B91040800325A7A0F6BA8A</vt:lpwstr>
  </property>
  <property fmtid="{D5CDD505-2E9C-101B-9397-08002B2CF9AE}" pid="3" name="MediaServiceImageTags">
    <vt:lpwstr/>
  </property>
</Properties>
</file>